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12435" tabRatio="949" activeTab="7"/>
  </bookViews>
  <sheets>
    <sheet name="OPI Units" sheetId="19" r:id="rId1"/>
    <sheet name="OPI Clients" sheetId="20" r:id="rId2"/>
    <sheet name="OAA Units" sheetId="27" r:id="rId3"/>
    <sheet name="OAA Clients" sheetId="28" r:id="rId4"/>
    <sheet name="FCG CM Units" sheetId="30" r:id="rId5"/>
    <sheet name="FCG CM Clients" sheetId="29" r:id="rId6"/>
    <sheet name="Options Counseling Units" sheetId="17" r:id="rId7"/>
    <sheet name="Options Counseling Clients" sheetId="18" r:id="rId8"/>
    <sheet name="Congregate Meals" sheetId="22" r:id="rId9"/>
    <sheet name="Home Delivered Meals" sheetId="25" r:id="rId10"/>
    <sheet name="I&amp;A and TSC" sheetId="26" r:id="rId11"/>
  </sheets>
  <definedNames>
    <definedName name="_xlnm.Print_Area" localSheetId="5">'FCG CM Clients'!$A$1:$Q$27</definedName>
    <definedName name="_xlnm.Print_Area" localSheetId="3">'OAA Clients'!$A$1:$Q$29</definedName>
    <definedName name="_xlnm.Print_Area" localSheetId="1">'OPI Clients'!$A$1:$Q$26</definedName>
    <definedName name="_xlnm.Print_Area" localSheetId="7">'Options Counseling Clients'!$A$1:$Q$30</definedName>
  </definedNames>
  <calcPr calcId="125725"/>
</workbook>
</file>

<file path=xl/calcChain.xml><?xml version="1.0" encoding="utf-8"?>
<calcChain xmlns="http://schemas.openxmlformats.org/spreadsheetml/2006/main">
  <c r="E26" i="19"/>
  <c r="E25"/>
  <c r="E24"/>
  <c r="E23"/>
  <c r="E22"/>
  <c r="G26" i="29" l="1"/>
  <c r="G25"/>
  <c r="G24"/>
  <c r="G23"/>
  <c r="G22"/>
  <c r="E29" i="17"/>
  <c r="E28"/>
  <c r="E27"/>
  <c r="E26"/>
  <c r="E25"/>
  <c r="E24"/>
  <c r="T19" i="27"/>
  <c r="R19"/>
</calcChain>
</file>

<file path=xl/sharedStrings.xml><?xml version="1.0" encoding="utf-8"?>
<sst xmlns="http://schemas.openxmlformats.org/spreadsheetml/2006/main" count="691" uniqueCount="78">
  <si>
    <t>East</t>
  </si>
  <si>
    <t>Mid</t>
  </si>
  <si>
    <t>Southeast</t>
  </si>
  <si>
    <t>West</t>
  </si>
  <si>
    <t>Q1</t>
  </si>
  <si>
    <t>Q2</t>
  </si>
  <si>
    <t>Q3</t>
  </si>
  <si>
    <t>Q4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</si>
  <si>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</si>
  <si>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</si>
  <si>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</si>
  <si>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</si>
  <si>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</si>
  <si>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</si>
  <si>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</si>
  <si>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</si>
  <si>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</si>
  <si>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</si>
  <si>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</si>
  <si>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</si>
  <si>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SERVICE:</t>
  </si>
  <si>
    <t>MIN</t>
  </si>
  <si>
    <t>MAX</t>
  </si>
  <si>
    <t>TOTAL (MIN)</t>
  </si>
  <si>
    <t>TOTAL (MAX)</t>
  </si>
  <si>
    <t>N/NE</t>
  </si>
  <si>
    <t>AVERAGES AND TOTALS</t>
  </si>
  <si>
    <t>ESTIMATED FY17</t>
  </si>
  <si>
    <t>FY15</t>
  </si>
  <si>
    <t>FY16</t>
  </si>
  <si>
    <t>ESTIMATED @ 62.00%
BASED ON FY17</t>
  </si>
  <si>
    <t>ESTIMATED @ 62.00%
BASED ON AVERAGE</t>
  </si>
  <si>
    <t>AVERAGE
BETWEEN FYs</t>
  </si>
  <si>
    <t>CLIENT COUNT BY FEB</t>
  </si>
  <si>
    <t>CLIENT COUNT</t>
  </si>
  <si>
    <t>SERVICE UNITS</t>
  </si>
  <si>
    <t>YEAR CLIENT COUNT</t>
  </si>
  <si>
    <t>Estimated
2017</t>
  </si>
  <si>
    <t>District</t>
  </si>
  <si>
    <t>Distirct</t>
  </si>
  <si>
    <t>Contract</t>
  </si>
  <si>
    <t>MOWP - Meal Count</t>
  </si>
  <si>
    <t>MOWP - Client Count</t>
  </si>
  <si>
    <t>SERVICE UNITS and CLIENT COUNT</t>
  </si>
  <si>
    <t>-</t>
  </si>
  <si>
    <t>OAA CASE Management</t>
  </si>
  <si>
    <t>ESTIMATED @ 62.00%
AND 38.00%
BASED ON FY17</t>
  </si>
  <si>
    <t>ESTIMATED @ 62.00%
AND 38.00%
BASED ON AVERAGE</t>
  </si>
  <si>
    <t>OPI Case Management</t>
  </si>
  <si>
    <t>98% Average for FY16</t>
  </si>
  <si>
    <t>FY17</t>
  </si>
  <si>
    <t>OPTIONS COUNSELING</t>
  </si>
  <si>
    <t>Ethnic Meals - Count</t>
  </si>
  <si>
    <t>MOWP - Congregate Meals</t>
  </si>
  <si>
    <t>Ethnic Meals - Client Count</t>
  </si>
  <si>
    <t>Total Client Count</t>
  </si>
  <si>
    <t>Total Congregate Meals</t>
  </si>
  <si>
    <t>Congregate Meals</t>
  </si>
  <si>
    <t>Congregate Meals (MOWP and Enhancing Equity)</t>
  </si>
  <si>
    <t>MOWP - Home Delivered</t>
  </si>
  <si>
    <t>AVERAGE</t>
  </si>
  <si>
    <t>I&amp;A</t>
  </si>
  <si>
    <t>Estimated FY17</t>
  </si>
  <si>
    <t>Grand Total</t>
  </si>
  <si>
    <t>Scheduling &amp; Coordination</t>
  </si>
  <si>
    <t>Current Total</t>
  </si>
  <si>
    <t>Current  Total</t>
  </si>
  <si>
    <t>Service:</t>
  </si>
  <si>
    <t>Estimated Yr Average</t>
  </si>
  <si>
    <t>Enhancing Equity</t>
  </si>
  <si>
    <t>67% Average for FY16</t>
  </si>
  <si>
    <r>
      <t>ESTIMATED FY17  @ previous year average rate of</t>
    </r>
    <r>
      <rPr>
        <b/>
        <sz val="11"/>
        <color rgb="FFFF0000"/>
        <rFont val="Calibri"/>
        <family val="2"/>
        <scheme val="minor"/>
      </rPr>
      <t xml:space="preserve"> *67%</t>
    </r>
  </si>
  <si>
    <t>95% Average for FY16</t>
  </si>
  <si>
    <t>Family Caregiver Case Management, Star-C Case Management</t>
  </si>
  <si>
    <t>*81% Average for FY16</t>
  </si>
  <si>
    <r>
      <t>ESTIMATED FY17  @ previous year average rate of</t>
    </r>
    <r>
      <rPr>
        <b/>
        <sz val="11"/>
        <color rgb="FFFF0000"/>
        <rFont val="Calibri"/>
        <family val="2"/>
        <scheme val="minor"/>
      </rPr>
      <t xml:space="preserve"> *81%</t>
    </r>
  </si>
  <si>
    <r>
      <t>ESTIMATED FY17  @ previous years average rate of</t>
    </r>
    <r>
      <rPr>
        <b/>
        <sz val="11"/>
        <color rgb="FFFF0000"/>
        <rFont val="Calibri"/>
        <family val="2"/>
        <scheme val="minor"/>
      </rPr>
      <t xml:space="preserve"> *95%</t>
    </r>
  </si>
  <si>
    <r>
      <t>ESTIMATED FY17  @ previous year average rate of</t>
    </r>
    <r>
      <rPr>
        <b/>
        <sz val="11"/>
        <color rgb="FFFF0000"/>
        <rFont val="Calibri"/>
        <family val="2"/>
        <scheme val="minor"/>
      </rPr>
      <t xml:space="preserve"> *98%</t>
    </r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</si>
</sst>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4" borderId="0" xfId="0" applyFill="1" applyBorder="1"/>
    <xf numFmtId="0" fontId="0" fillId="0" borderId="8" xfId="0" applyBorder="1" applyAlignment="1">
      <alignment horizontal="right"/>
    </xf>
    <xf numFmtId="0" fontId="0" fillId="4" borderId="9" xfId="0" applyFill="1" applyBorder="1"/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3" borderId="0" xfId="0" applyNumberFormat="1" applyFill="1" applyBorder="1"/>
    <xf numFmtId="1" fontId="0" fillId="4" borderId="0" xfId="0" applyNumberFormat="1" applyFill="1" applyBorder="1"/>
    <xf numFmtId="1" fontId="0" fillId="4" borderId="9" xfId="0" applyNumberFormat="1" applyFill="1" applyBorder="1"/>
    <xf numFmtId="0" fontId="0" fillId="0" borderId="23" xfId="0" applyFill="1" applyBorder="1" applyAlignment="1">
      <alignment horizontal="right"/>
    </xf>
    <xf numFmtId="0" fontId="1" fillId="0" borderId="19" xfId="0" applyFont="1" applyFill="1" applyBorder="1" applyAlignment="1"/>
    <xf numFmtId="0" fontId="9" fillId="0" borderId="20" xfId="0" applyFont="1" applyFill="1" applyBorder="1" applyAlignment="1"/>
    <xf numFmtId="9" fontId="0" fillId="0" borderId="7" xfId="1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10" fillId="0" borderId="0" xfId="0" applyFont="1"/>
    <xf numFmtId="9" fontId="11" fillId="0" borderId="0" xfId="0" applyNumberFormat="1" applyFont="1" applyAlignment="1">
      <alignment horizontal="center"/>
    </xf>
    <xf numFmtId="2" fontId="0" fillId="0" borderId="0" xfId="0" applyNumberFormat="1"/>
    <xf numFmtId="0" fontId="1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9" fontId="12" fillId="0" borderId="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1" fillId="0" borderId="0" xfId="0" applyFont="1" applyFill="1" applyBorder="1" applyAlignment="1"/>
    <xf numFmtId="0" fontId="0" fillId="0" borderId="5" xfId="0" applyBorder="1" applyAlignment="1">
      <alignment horizontal="right"/>
    </xf>
    <xf numFmtId="1" fontId="8" fillId="0" borderId="5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wrapText="1"/>
    </xf>
    <xf numFmtId="1" fontId="8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13" fillId="4" borderId="9" xfId="0" applyNumberFormat="1" applyFont="1" applyFill="1" applyBorder="1"/>
    <xf numFmtId="0" fontId="13" fillId="4" borderId="9" xfId="0" applyFont="1" applyFill="1" applyBorder="1"/>
    <xf numFmtId="1" fontId="14" fillId="4" borderId="8" xfId="0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9" fontId="13" fillId="0" borderId="1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6" fillId="0" borderId="0" xfId="0" applyFont="1"/>
    <xf numFmtId="1" fontId="16" fillId="3" borderId="0" xfId="0" applyNumberFormat="1" applyFont="1" applyFill="1" applyBorder="1" applyAlignment="1">
      <alignment horizontal="center"/>
    </xf>
    <xf numFmtId="1" fontId="16" fillId="3" borderId="7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1" fontId="16" fillId="4" borderId="9" xfId="0" applyNumberFormat="1" applyFont="1" applyFill="1" applyBorder="1" applyAlignment="1">
      <alignment horizontal="center"/>
    </xf>
    <xf numFmtId="1" fontId="16" fillId="4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0" fontId="19" fillId="0" borderId="0" xfId="0" applyFont="1"/>
    <xf numFmtId="0" fontId="7" fillId="2" borderId="14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9" xfId="0" applyFont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4" borderId="0" xfId="0" applyFill="1" applyBorder="1"/>
    <xf numFmtId="1" fontId="0" fillId="0" borderId="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3" borderId="0" xfId="0" applyNumberFormat="1" applyFill="1" applyBorder="1"/>
    <xf numFmtId="1" fontId="0" fillId="3" borderId="7" xfId="0" applyNumberFormat="1" applyFill="1" applyBorder="1"/>
    <xf numFmtId="1" fontId="0" fillId="4" borderId="0" xfId="0" applyNumberFormat="1" applyFill="1" applyBorder="1"/>
    <xf numFmtId="0" fontId="0" fillId="0" borderId="23" xfId="0" applyFill="1" applyBorder="1" applyAlignment="1">
      <alignment horizontal="right"/>
    </xf>
    <xf numFmtId="0" fontId="0" fillId="4" borderId="7" xfId="0" applyFill="1" applyBorder="1"/>
    <xf numFmtId="0" fontId="10" fillId="0" borderId="0" xfId="0" applyFont="1"/>
    <xf numFmtId="0" fontId="1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/>
    <xf numFmtId="0" fontId="7" fillId="5" borderId="15" xfId="0" applyFont="1" applyFill="1" applyBorder="1" applyAlignment="1">
      <alignment horizontal="center" wrapText="1"/>
    </xf>
    <xf numFmtId="1" fontId="8" fillId="0" borderId="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right"/>
    </xf>
    <xf numFmtId="1" fontId="13" fillId="3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1" fontId="14" fillId="3" borderId="7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right"/>
    </xf>
    <xf numFmtId="1" fontId="13" fillId="4" borderId="9" xfId="0" applyNumberFormat="1" applyFont="1" applyFill="1" applyBorder="1"/>
    <xf numFmtId="0" fontId="13" fillId="4" borderId="9" xfId="0" applyFont="1" applyFill="1" applyBorder="1"/>
    <xf numFmtId="1" fontId="13" fillId="0" borderId="9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1" fontId="0" fillId="0" borderId="0" xfId="0" applyNumberFormat="1"/>
    <xf numFmtId="1" fontId="13" fillId="3" borderId="7" xfId="0" applyNumberFormat="1" applyFont="1" applyFill="1" applyBorder="1"/>
    <xf numFmtId="0" fontId="13" fillId="4" borderId="10" xfId="0" applyFont="1" applyFill="1" applyBorder="1"/>
    <xf numFmtId="1" fontId="13" fillId="3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4" borderId="0" xfId="0" applyFill="1" applyBorder="1"/>
    <xf numFmtId="0" fontId="0" fillId="0" borderId="8" xfId="0" applyBorder="1" applyAlignment="1">
      <alignment horizontal="right"/>
    </xf>
    <xf numFmtId="0" fontId="0" fillId="4" borderId="9" xfId="0" applyFill="1" applyBorder="1"/>
    <xf numFmtId="0" fontId="1" fillId="3" borderId="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0" fillId="3" borderId="0" xfId="0" applyNumberFormat="1" applyFill="1" applyBorder="1"/>
    <xf numFmtId="1" fontId="0" fillId="3" borderId="7" xfId="0" applyNumberFormat="1" applyFill="1" applyBorder="1"/>
    <xf numFmtId="1" fontId="0" fillId="4" borderId="0" xfId="0" applyNumberFormat="1" applyFill="1" applyBorder="1"/>
    <xf numFmtId="1" fontId="0" fillId="4" borderId="9" xfId="0" applyNumberFormat="1" applyFill="1" applyBorder="1"/>
    <xf numFmtId="0" fontId="0" fillId="0" borderId="23" xfId="0" applyFill="1" applyBorder="1" applyAlignment="1">
      <alignment horizontal="right"/>
    </xf>
    <xf numFmtId="0" fontId="0" fillId="4" borderId="7" xfId="0" applyFill="1" applyBorder="1"/>
    <xf numFmtId="0" fontId="0" fillId="4" borderId="10" xfId="0" applyFill="1" applyBorder="1"/>
    <xf numFmtId="0" fontId="1" fillId="0" borderId="19" xfId="0" applyFont="1" applyFill="1" applyBorder="1" applyAlignment="1"/>
    <xf numFmtId="0" fontId="9" fillId="0" borderId="20" xfId="0" applyFont="1" applyFill="1" applyBorder="1" applyAlignment="1"/>
    <xf numFmtId="9" fontId="0" fillId="0" borderId="7" xfId="1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 wrapText="1"/>
    </xf>
    <xf numFmtId="0" fontId="10" fillId="0" borderId="0" xfId="0" applyFont="1"/>
    <xf numFmtId="9" fontId="11" fillId="0" borderId="0" xfId="0" applyNumberFormat="1" applyFont="1" applyAlignment="1">
      <alignment horizontal="center"/>
    </xf>
    <xf numFmtId="2" fontId="0" fillId="0" borderId="0" xfId="0" applyNumberFormat="1"/>
    <xf numFmtId="0" fontId="7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9" fontId="12" fillId="0" borderId="7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3" fillId="0" borderId="6" xfId="0" applyFont="1" applyBorder="1" applyAlignment="1">
      <alignment horizontal="right"/>
    </xf>
    <xf numFmtId="1" fontId="13" fillId="3" borderId="0" xfId="0" applyNumberFormat="1" applyFont="1" applyFill="1" applyBorder="1"/>
    <xf numFmtId="1" fontId="14" fillId="3" borderId="6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1" fontId="14" fillId="3" borderId="7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right"/>
    </xf>
    <xf numFmtId="1" fontId="13" fillId="4" borderId="9" xfId="0" applyNumberFormat="1" applyFont="1" applyFill="1" applyBorder="1"/>
    <xf numFmtId="0" fontId="13" fillId="4" borderId="9" xfId="0" applyFont="1" applyFill="1" applyBorder="1"/>
    <xf numFmtId="1" fontId="14" fillId="4" borderId="8" xfId="0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9" fontId="13" fillId="0" borderId="7" xfId="1" applyNumberFormat="1" applyFont="1" applyFill="1" applyBorder="1" applyAlignment="1">
      <alignment horizontal="center"/>
    </xf>
    <xf numFmtId="9" fontId="13" fillId="0" borderId="10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1" fontId="16" fillId="3" borderId="0" xfId="0" applyNumberFormat="1" applyFont="1" applyFill="1" applyBorder="1"/>
    <xf numFmtId="1" fontId="16" fillId="3" borderId="7" xfId="0" applyNumberFormat="1" applyFont="1" applyFill="1" applyBorder="1"/>
    <xf numFmtId="1" fontId="16" fillId="3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/>
    <xf numFmtId="0" fontId="16" fillId="4" borderId="0" xfId="0" applyFont="1" applyFill="1" applyBorder="1"/>
    <xf numFmtId="0" fontId="16" fillId="4" borderId="7" xfId="0" applyFont="1" applyFill="1" applyBorder="1"/>
    <xf numFmtId="1" fontId="16" fillId="4" borderId="0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right"/>
    </xf>
    <xf numFmtId="1" fontId="16" fillId="4" borderId="9" xfId="0" applyNumberFormat="1" applyFont="1" applyFill="1" applyBorder="1"/>
    <xf numFmtId="0" fontId="16" fillId="4" borderId="9" xfId="0" applyFont="1" applyFill="1" applyBorder="1"/>
    <xf numFmtId="0" fontId="16" fillId="4" borderId="10" xfId="0" applyFont="1" applyFill="1" applyBorder="1"/>
    <xf numFmtId="1" fontId="16" fillId="4" borderId="9" xfId="0" applyNumberFormat="1" applyFont="1" applyFill="1" applyBorder="1" applyAlignment="1">
      <alignment horizontal="center"/>
    </xf>
    <xf numFmtId="1" fontId="18" fillId="4" borderId="8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4" borderId="0" xfId="0" applyFill="1" applyBorder="1"/>
    <xf numFmtId="0" fontId="0" fillId="0" borderId="8" xfId="0" applyBorder="1" applyAlignment="1">
      <alignment horizontal="right"/>
    </xf>
    <xf numFmtId="0" fontId="0" fillId="4" borderId="9" xfId="0" applyFill="1" applyBorder="1"/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3" borderId="0" xfId="0" applyNumberFormat="1" applyFill="1" applyBorder="1"/>
    <xf numFmtId="1" fontId="0" fillId="3" borderId="7" xfId="0" applyNumberFormat="1" applyFill="1" applyBorder="1"/>
    <xf numFmtId="1" fontId="0" fillId="4" borderId="0" xfId="0" applyNumberFormat="1" applyFill="1" applyBorder="1"/>
    <xf numFmtId="1" fontId="0" fillId="4" borderId="9" xfId="0" applyNumberFormat="1" applyFill="1" applyBorder="1"/>
    <xf numFmtId="0" fontId="0" fillId="0" borderId="23" xfId="0" applyFill="1" applyBorder="1" applyAlignment="1">
      <alignment horizontal="right"/>
    </xf>
    <xf numFmtId="0" fontId="0" fillId="4" borderId="7" xfId="0" applyFill="1" applyBorder="1"/>
    <xf numFmtId="0" fontId="0" fillId="4" borderId="10" xfId="0" applyFill="1" applyBorder="1"/>
    <xf numFmtId="0" fontId="10" fillId="0" borderId="0" xfId="0" applyFont="1"/>
    <xf numFmtId="0" fontId="1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4" borderId="0" xfId="0" applyFill="1" applyBorder="1"/>
    <xf numFmtId="0" fontId="0" fillId="0" borderId="8" xfId="0" applyBorder="1" applyAlignment="1">
      <alignment horizontal="right"/>
    </xf>
    <xf numFmtId="0" fontId="0" fillId="4" borderId="9" xfId="0" applyFill="1" applyBorder="1"/>
    <xf numFmtId="0" fontId="1" fillId="3" borderId="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3" xfId="0" applyFill="1" applyBorder="1"/>
    <xf numFmtId="1" fontId="0" fillId="3" borderId="0" xfId="0" applyNumberFormat="1" applyFill="1" applyBorder="1"/>
    <xf numFmtId="1" fontId="0" fillId="4" borderId="0" xfId="0" applyNumberFormat="1" applyFill="1" applyBorder="1"/>
    <xf numFmtId="1" fontId="0" fillId="4" borderId="9" xfId="0" applyNumberFormat="1" applyFill="1" applyBorder="1"/>
    <xf numFmtId="0" fontId="0" fillId="0" borderId="23" xfId="0" applyFill="1" applyBorder="1" applyAlignment="1">
      <alignment horizontal="right"/>
    </xf>
    <xf numFmtId="0" fontId="1" fillId="0" borderId="19" xfId="0" applyFont="1" applyFill="1" applyBorder="1" applyAlignment="1"/>
    <xf numFmtId="0" fontId="9" fillId="0" borderId="20" xfId="0" applyFont="1" applyFill="1" applyBorder="1" applyAlignment="1"/>
    <xf numFmtId="9" fontId="0" fillId="0" borderId="7" xfId="1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 wrapText="1"/>
    </xf>
    <xf numFmtId="0" fontId="10" fillId="0" borderId="0" xfId="0" applyFont="1"/>
    <xf numFmtId="0" fontId="1" fillId="0" borderId="1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9" fontId="12" fillId="0" borderId="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29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1" fontId="20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7"/>
  <sheetViews>
    <sheetView zoomScaleNormal="100" workbookViewId="0">
      <selection activeCell="D33" sqref="D33"/>
    </sheetView>
  </sheetViews>
  <sheetFormatPr defaultColWidth="9.28515625" defaultRowHeight="15"/>
  <cols>
    <col min="1" max="1" width="8" style="2" bestFit="1" customWidth="1"/>
    <col min="2" max="2" width="12.7109375" customWidth="1"/>
    <col min="3" max="14" width="10.7109375" customWidth="1"/>
    <col min="15" max="15" width="15.7109375" style="6" customWidth="1"/>
    <col min="16" max="20" width="15.7109375" style="8" customWidth="1"/>
    <col min="21" max="27" width="10.7109375" customWidth="1"/>
    <col min="28" max="28" width="15.7109375" customWidth="1"/>
  </cols>
  <sheetData>
    <row r="1" spans="1:20" ht="23.25">
      <c r="B1" s="48" t="s">
        <v>35</v>
      </c>
    </row>
    <row r="2" spans="1:20" s="3" customFormat="1" ht="18.75">
      <c r="B2" s="3" t="s">
        <v>20</v>
      </c>
      <c r="C2" s="369" t="s">
        <v>48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5.75" thickBot="1">
      <c r="B3" s="4"/>
    </row>
    <row r="4" spans="1:20" s="5" customFormat="1"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71"/>
      <c r="O4" s="372" t="s">
        <v>26</v>
      </c>
      <c r="P4" s="372"/>
      <c r="Q4" s="372"/>
      <c r="R4" s="372"/>
      <c r="S4" s="372"/>
      <c r="T4" s="373"/>
    </row>
    <row r="5" spans="1:20">
      <c r="B5" s="203" t="s">
        <v>39</v>
      </c>
      <c r="C5" s="197" t="s">
        <v>8</v>
      </c>
      <c r="D5" s="197" t="s">
        <v>9</v>
      </c>
      <c r="E5" s="197" t="s">
        <v>10</v>
      </c>
      <c r="F5" s="197" t="s">
        <v>11</v>
      </c>
      <c r="G5" s="197" t="s">
        <v>12</v>
      </c>
      <c r="H5" s="197" t="s">
        <v>13</v>
      </c>
      <c r="I5" s="197" t="s">
        <v>14</v>
      </c>
      <c r="J5" s="197" t="s">
        <v>15</v>
      </c>
      <c r="K5" s="197" t="s">
        <v>16</v>
      </c>
      <c r="L5" s="197" t="s">
        <v>17</v>
      </c>
      <c r="M5" s="197" t="s">
        <v>18</v>
      </c>
      <c r="N5" s="209" t="s">
        <v>19</v>
      </c>
      <c r="O5" s="197" t="s">
        <v>29</v>
      </c>
      <c r="P5" s="9" t="s">
        <v>60</v>
      </c>
      <c r="Q5" s="9" t="s">
        <v>21</v>
      </c>
      <c r="R5" s="12" t="s">
        <v>23</v>
      </c>
      <c r="S5" s="9" t="s">
        <v>22</v>
      </c>
      <c r="T5" s="26" t="s">
        <v>24</v>
      </c>
    </row>
    <row r="6" spans="1:20">
      <c r="A6" s="368">
        <v>2016</v>
      </c>
      <c r="B6" s="202" t="s">
        <v>0</v>
      </c>
      <c r="C6" s="215">
        <v>176.25</v>
      </c>
      <c r="D6" s="215">
        <v>151.25</v>
      </c>
      <c r="E6" s="215">
        <v>193.25</v>
      </c>
      <c r="F6" s="215">
        <v>250.5</v>
      </c>
      <c r="G6" s="215">
        <v>178.75</v>
      </c>
      <c r="H6" s="215">
        <v>191</v>
      </c>
      <c r="I6" s="215">
        <v>183</v>
      </c>
      <c r="J6" s="215">
        <v>228.25</v>
      </c>
      <c r="K6" s="215">
        <v>227.25</v>
      </c>
      <c r="L6" s="215">
        <v>246.25</v>
      </c>
      <c r="M6" s="215">
        <v>194.5</v>
      </c>
      <c r="N6" s="216">
        <v>187</v>
      </c>
      <c r="O6" s="198">
        <v>2407.25</v>
      </c>
      <c r="P6" s="24">
        <v>200.60416666666666</v>
      </c>
      <c r="Q6" s="24">
        <v>151.25</v>
      </c>
      <c r="R6" s="13">
        <v>1815</v>
      </c>
      <c r="S6" s="24">
        <v>250.5</v>
      </c>
      <c r="T6" s="28">
        <v>3006</v>
      </c>
    </row>
    <row r="7" spans="1:20">
      <c r="A7" s="368"/>
      <c r="B7" s="202" t="s">
        <v>1</v>
      </c>
      <c r="C7" s="215">
        <v>452</v>
      </c>
      <c r="D7" s="215">
        <v>496</v>
      </c>
      <c r="E7" s="215">
        <v>439</v>
      </c>
      <c r="F7" s="215">
        <v>470.75</v>
      </c>
      <c r="G7" s="215">
        <v>459.5</v>
      </c>
      <c r="H7" s="215">
        <v>329.25</v>
      </c>
      <c r="I7" s="215">
        <v>292</v>
      </c>
      <c r="J7" s="215">
        <v>315.75</v>
      </c>
      <c r="K7" s="215">
        <v>305.5</v>
      </c>
      <c r="L7" s="215">
        <v>389.5</v>
      </c>
      <c r="M7" s="215">
        <v>398.75</v>
      </c>
      <c r="N7" s="216">
        <v>251.75</v>
      </c>
      <c r="O7" s="198">
        <v>4599.75</v>
      </c>
      <c r="P7" s="24">
        <v>383.3125</v>
      </c>
      <c r="Q7" s="24">
        <v>251.75</v>
      </c>
      <c r="R7" s="13">
        <v>3021</v>
      </c>
      <c r="S7" s="24">
        <v>496</v>
      </c>
      <c r="T7" s="28">
        <v>5952</v>
      </c>
    </row>
    <row r="8" spans="1:20">
      <c r="A8" s="368"/>
      <c r="B8" s="202" t="s">
        <v>25</v>
      </c>
      <c r="C8" s="215">
        <v>680.5</v>
      </c>
      <c r="D8" s="215">
        <v>652.75</v>
      </c>
      <c r="E8" s="215">
        <v>669.5</v>
      </c>
      <c r="F8" s="215">
        <v>696.75</v>
      </c>
      <c r="G8" s="215">
        <v>682</v>
      </c>
      <c r="H8" s="215">
        <v>700.75</v>
      </c>
      <c r="I8" s="215">
        <v>698.5</v>
      </c>
      <c r="J8" s="215">
        <v>541.5</v>
      </c>
      <c r="K8" s="215">
        <v>681.75</v>
      </c>
      <c r="L8" s="215">
        <v>539</v>
      </c>
      <c r="M8" s="215">
        <v>496.25</v>
      </c>
      <c r="N8" s="216">
        <v>434.5</v>
      </c>
      <c r="O8" s="198">
        <v>7473.75</v>
      </c>
      <c r="P8" s="24">
        <v>622.8125</v>
      </c>
      <c r="Q8" s="24">
        <v>434.5</v>
      </c>
      <c r="R8" s="13">
        <v>5214</v>
      </c>
      <c r="S8" s="24">
        <v>700.75</v>
      </c>
      <c r="T8" s="28">
        <v>8409</v>
      </c>
    </row>
    <row r="9" spans="1:20">
      <c r="A9" s="368"/>
      <c r="B9" s="202" t="s">
        <v>2</v>
      </c>
      <c r="C9" s="215">
        <v>162.25</v>
      </c>
      <c r="D9" s="215">
        <v>132</v>
      </c>
      <c r="E9" s="215">
        <v>160.5</v>
      </c>
      <c r="F9" s="215">
        <v>186</v>
      </c>
      <c r="G9" s="215">
        <v>197.5</v>
      </c>
      <c r="H9" s="215">
        <v>168.75</v>
      </c>
      <c r="I9" s="215">
        <v>165.5</v>
      </c>
      <c r="J9" s="215">
        <v>185.75</v>
      </c>
      <c r="K9" s="215">
        <v>188</v>
      </c>
      <c r="L9" s="215">
        <v>172.75</v>
      </c>
      <c r="M9" s="215">
        <v>206.25</v>
      </c>
      <c r="N9" s="216">
        <v>174.5</v>
      </c>
      <c r="O9" s="198">
        <v>2099.75</v>
      </c>
      <c r="P9" s="24">
        <v>174.97916666666666</v>
      </c>
      <c r="Q9" s="24">
        <v>132</v>
      </c>
      <c r="R9" s="13">
        <v>1584</v>
      </c>
      <c r="S9" s="24">
        <v>206.25</v>
      </c>
      <c r="T9" s="28">
        <v>2475</v>
      </c>
    </row>
    <row r="10" spans="1:20">
      <c r="A10" s="368"/>
      <c r="B10" s="202" t="s">
        <v>3</v>
      </c>
      <c r="C10" s="215">
        <v>250</v>
      </c>
      <c r="D10" s="215">
        <v>201</v>
      </c>
      <c r="E10" s="215">
        <v>196.5</v>
      </c>
      <c r="F10" s="215">
        <v>202.75</v>
      </c>
      <c r="G10" s="215">
        <v>161.5</v>
      </c>
      <c r="H10" s="215">
        <v>173.25</v>
      </c>
      <c r="I10" s="215">
        <v>170.75</v>
      </c>
      <c r="J10" s="215">
        <v>234.75</v>
      </c>
      <c r="K10" s="215">
        <v>223.5</v>
      </c>
      <c r="L10" s="215"/>
      <c r="M10" s="215">
        <v>242</v>
      </c>
      <c r="N10" s="216">
        <v>221.5</v>
      </c>
      <c r="O10" s="198">
        <v>2277.5</v>
      </c>
      <c r="P10" s="24">
        <v>207.04545454545453</v>
      </c>
      <c r="Q10" s="24">
        <v>161.5</v>
      </c>
      <c r="R10" s="13">
        <v>1938</v>
      </c>
      <c r="S10" s="24">
        <v>250</v>
      </c>
      <c r="T10" s="28">
        <v>3000</v>
      </c>
    </row>
    <row r="11" spans="1:20" s="1" customFormat="1">
      <c r="A11" s="7"/>
      <c r="B11" s="219"/>
      <c r="C11" s="376" t="s">
        <v>4</v>
      </c>
      <c r="D11" s="376"/>
      <c r="E11" s="376"/>
      <c r="F11" s="376" t="s">
        <v>5</v>
      </c>
      <c r="G11" s="376"/>
      <c r="H11" s="377"/>
      <c r="I11" s="377" t="s">
        <v>6</v>
      </c>
      <c r="J11" s="380"/>
      <c r="K11" s="381"/>
      <c r="L11" s="377"/>
      <c r="M11" s="380"/>
      <c r="N11" s="382"/>
      <c r="O11" s="89"/>
      <c r="P11" s="10"/>
      <c r="Q11" s="10"/>
      <c r="R11" s="10"/>
      <c r="S11" s="10"/>
      <c r="T11" s="39"/>
    </row>
    <row r="12" spans="1:20">
      <c r="B12" s="203" t="s">
        <v>38</v>
      </c>
      <c r="C12" s="199" t="s">
        <v>8</v>
      </c>
      <c r="D12" s="199" t="s">
        <v>9</v>
      </c>
      <c r="E12" s="199" t="s">
        <v>10</v>
      </c>
      <c r="F12" s="199" t="s">
        <v>11</v>
      </c>
      <c r="G12" s="199" t="s">
        <v>12</v>
      </c>
      <c r="H12" s="199" t="s">
        <v>13</v>
      </c>
      <c r="I12" s="199" t="s">
        <v>14</v>
      </c>
      <c r="J12" s="199" t="s">
        <v>15</v>
      </c>
      <c r="K12" s="199" t="s">
        <v>16</v>
      </c>
      <c r="L12" s="199" t="s">
        <v>17</v>
      </c>
      <c r="M12" s="199" t="s">
        <v>18</v>
      </c>
      <c r="N12" s="211" t="s">
        <v>19</v>
      </c>
      <c r="O12" s="199" t="s">
        <v>27</v>
      </c>
      <c r="P12" s="9" t="s">
        <v>60</v>
      </c>
      <c r="Q12" s="9" t="s">
        <v>21</v>
      </c>
      <c r="R12" s="14" t="s">
        <v>23</v>
      </c>
      <c r="S12" s="9" t="s">
        <v>22</v>
      </c>
      <c r="T12" s="29" t="s">
        <v>24</v>
      </c>
    </row>
    <row r="13" spans="1:20">
      <c r="A13" s="368">
        <v>2017</v>
      </c>
      <c r="B13" s="202" t="s">
        <v>0</v>
      </c>
      <c r="C13" s="217">
        <v>119</v>
      </c>
      <c r="D13" s="217">
        <v>227</v>
      </c>
      <c r="E13" s="217">
        <v>175.5</v>
      </c>
      <c r="F13" s="217">
        <v>183.75</v>
      </c>
      <c r="G13" s="217">
        <v>167.75</v>
      </c>
      <c r="H13" s="217">
        <v>192.25</v>
      </c>
      <c r="I13" s="217">
        <v>189</v>
      </c>
      <c r="J13" s="217">
        <v>201.75</v>
      </c>
      <c r="K13" s="204"/>
      <c r="L13" s="204"/>
      <c r="M13" s="204"/>
      <c r="N13" s="220"/>
      <c r="O13" s="200">
        <v>1941.2847999999999</v>
      </c>
      <c r="P13" s="24">
        <v>182</v>
      </c>
      <c r="Q13" s="24">
        <v>119</v>
      </c>
      <c r="R13" s="15">
        <v>1428</v>
      </c>
      <c r="S13" s="24">
        <v>227</v>
      </c>
      <c r="T13" s="31">
        <v>2724</v>
      </c>
    </row>
    <row r="14" spans="1:20">
      <c r="A14" s="368"/>
      <c r="B14" s="202" t="s">
        <v>1</v>
      </c>
      <c r="C14" s="217">
        <v>273.75</v>
      </c>
      <c r="D14" s="217">
        <v>329</v>
      </c>
      <c r="E14" s="217">
        <v>285.75</v>
      </c>
      <c r="F14" s="217">
        <v>352</v>
      </c>
      <c r="G14" s="217">
        <v>310.25</v>
      </c>
      <c r="H14" s="217">
        <v>229.5</v>
      </c>
      <c r="I14" s="217">
        <v>278.25</v>
      </c>
      <c r="J14" s="217">
        <v>260</v>
      </c>
      <c r="K14" s="204"/>
      <c r="L14" s="204"/>
      <c r="M14" s="204"/>
      <c r="N14" s="220"/>
      <c r="O14" s="200">
        <v>3091.25605</v>
      </c>
      <c r="P14" s="24">
        <v>289.8125</v>
      </c>
      <c r="Q14" s="24">
        <v>229.5</v>
      </c>
      <c r="R14" s="15">
        <v>2754</v>
      </c>
      <c r="S14" s="24">
        <v>352</v>
      </c>
      <c r="T14" s="31">
        <v>4224</v>
      </c>
    </row>
    <row r="15" spans="1:20">
      <c r="A15" s="368"/>
      <c r="B15" s="202" t="s">
        <v>25</v>
      </c>
      <c r="C15" s="217">
        <v>322.5</v>
      </c>
      <c r="D15" s="217">
        <v>346.75</v>
      </c>
      <c r="E15" s="217">
        <v>333.25</v>
      </c>
      <c r="F15" s="217">
        <v>317.25</v>
      </c>
      <c r="G15" s="217">
        <v>394.5</v>
      </c>
      <c r="H15" s="217">
        <v>409</v>
      </c>
      <c r="I15" s="217">
        <v>446</v>
      </c>
      <c r="J15" s="217">
        <v>441.25</v>
      </c>
      <c r="K15" s="204"/>
      <c r="L15" s="204"/>
      <c r="M15" s="204"/>
      <c r="N15" s="220"/>
      <c r="O15" s="200">
        <v>4013.8996499999998</v>
      </c>
      <c r="P15" s="24">
        <v>376.3125</v>
      </c>
      <c r="Q15" s="24">
        <v>317.25</v>
      </c>
      <c r="R15" s="15">
        <v>3807</v>
      </c>
      <c r="S15" s="24">
        <v>446</v>
      </c>
      <c r="T15" s="31">
        <v>5352</v>
      </c>
    </row>
    <row r="16" spans="1:20">
      <c r="A16" s="368"/>
      <c r="B16" s="202" t="s">
        <v>2</v>
      </c>
      <c r="C16" s="217">
        <v>93</v>
      </c>
      <c r="D16" s="217">
        <v>119.75</v>
      </c>
      <c r="E16" s="217">
        <v>142.75</v>
      </c>
      <c r="F16" s="217">
        <v>145.25</v>
      </c>
      <c r="G16" s="217">
        <v>190.25</v>
      </c>
      <c r="H16" s="217">
        <v>117.25</v>
      </c>
      <c r="I16" s="217">
        <v>125.5</v>
      </c>
      <c r="J16" s="217">
        <v>137.5</v>
      </c>
      <c r="K16" s="204"/>
      <c r="L16" s="204"/>
      <c r="M16" s="204"/>
      <c r="N16" s="220"/>
      <c r="O16" s="200">
        <v>1428.2976249999999</v>
      </c>
      <c r="P16" s="24">
        <v>133.90625</v>
      </c>
      <c r="Q16" s="24">
        <v>93</v>
      </c>
      <c r="R16" s="15">
        <v>1116</v>
      </c>
      <c r="S16" s="24">
        <v>190.25</v>
      </c>
      <c r="T16" s="31">
        <v>2283</v>
      </c>
    </row>
    <row r="17" spans="1:20" ht="15.75" thickBot="1">
      <c r="A17" s="368"/>
      <c r="B17" s="205" t="s">
        <v>3</v>
      </c>
      <c r="C17" s="218">
        <v>228.75</v>
      </c>
      <c r="D17" s="218">
        <v>236.25</v>
      </c>
      <c r="E17" s="218">
        <v>208</v>
      </c>
      <c r="F17" s="218">
        <v>198</v>
      </c>
      <c r="G17" s="218">
        <v>197</v>
      </c>
      <c r="H17" s="218">
        <v>195.75</v>
      </c>
      <c r="I17" s="218">
        <v>248.75</v>
      </c>
      <c r="J17" s="218">
        <v>241</v>
      </c>
      <c r="K17" s="206"/>
      <c r="L17" s="206"/>
      <c r="M17" s="206"/>
      <c r="N17" s="221"/>
      <c r="O17" s="201">
        <v>2337.94155</v>
      </c>
      <c r="P17" s="25">
        <v>219.1875</v>
      </c>
      <c r="Q17" s="25">
        <v>195.75</v>
      </c>
      <c r="R17" s="16">
        <v>2349</v>
      </c>
      <c r="S17" s="25">
        <v>248.75</v>
      </c>
      <c r="T17" s="33">
        <v>2985</v>
      </c>
    </row>
    <row r="20" spans="1:20" ht="15.75" thickBot="1"/>
    <row r="21" spans="1:20" ht="36" customHeight="1" thickBot="1">
      <c r="B21" s="51" t="s">
        <v>38</v>
      </c>
      <c r="C21" s="52">
        <v>2016</v>
      </c>
      <c r="D21" s="54" t="s">
        <v>37</v>
      </c>
      <c r="E21" s="378" t="s">
        <v>32</v>
      </c>
      <c r="F21" s="379"/>
      <c r="G21" s="374" t="s">
        <v>30</v>
      </c>
      <c r="H21" s="375"/>
      <c r="I21" s="374" t="s">
        <v>31</v>
      </c>
      <c r="J21" s="375"/>
      <c r="N21" s="6"/>
      <c r="O21" s="8"/>
      <c r="T21"/>
    </row>
    <row r="22" spans="1:20">
      <c r="B22" s="17" t="s">
        <v>0</v>
      </c>
      <c r="C22" s="36">
        <v>2407.25</v>
      </c>
      <c r="D22" s="34">
        <v>1941.2847999999999</v>
      </c>
      <c r="E22" s="387">
        <f>AVERAGE(C22:D22)</f>
        <v>2174.2673999999997</v>
      </c>
      <c r="F22" s="388"/>
      <c r="G22" s="389">
        <v>1320.073664</v>
      </c>
      <c r="H22" s="390"/>
      <c r="I22" s="389">
        <v>1478.5018319999999</v>
      </c>
      <c r="J22" s="390"/>
      <c r="N22" s="6"/>
      <c r="O22" s="8"/>
      <c r="T22"/>
    </row>
    <row r="23" spans="1:20">
      <c r="B23" s="17" t="s">
        <v>1</v>
      </c>
      <c r="C23" s="36">
        <v>4599.75</v>
      </c>
      <c r="D23" s="34">
        <v>3091.25605</v>
      </c>
      <c r="E23" s="387">
        <f t="shared" ref="E23:E26" si="0">AVERAGE(C23:D23)</f>
        <v>3845.503025</v>
      </c>
      <c r="F23" s="388"/>
      <c r="G23" s="389">
        <v>2102.054114</v>
      </c>
      <c r="H23" s="390"/>
      <c r="I23" s="389">
        <v>2614.9420570000002</v>
      </c>
      <c r="J23" s="390"/>
      <c r="M23" s="58"/>
      <c r="N23" s="6"/>
      <c r="O23" s="8"/>
      <c r="T23"/>
    </row>
    <row r="24" spans="1:20">
      <c r="B24" s="17" t="s">
        <v>25</v>
      </c>
      <c r="C24" s="36">
        <v>7473.75</v>
      </c>
      <c r="D24" s="34">
        <v>4013.8996499999998</v>
      </c>
      <c r="E24" s="387">
        <f t="shared" si="0"/>
        <v>5743.8248249999997</v>
      </c>
      <c r="F24" s="388"/>
      <c r="G24" s="389">
        <v>2729.4517620000001</v>
      </c>
      <c r="H24" s="390"/>
      <c r="I24" s="389">
        <v>3905.8008810000001</v>
      </c>
      <c r="J24" s="390"/>
      <c r="N24" s="6"/>
      <c r="O24" s="8"/>
      <c r="T24"/>
    </row>
    <row r="25" spans="1:20">
      <c r="B25" s="17" t="s">
        <v>2</v>
      </c>
      <c r="C25" s="36">
        <v>2099.75</v>
      </c>
      <c r="D25" s="34">
        <v>1428.2976249999999</v>
      </c>
      <c r="E25" s="387">
        <f t="shared" si="0"/>
        <v>1764.0238125000001</v>
      </c>
      <c r="F25" s="388"/>
      <c r="G25" s="389">
        <v>971.24238500000001</v>
      </c>
      <c r="H25" s="390"/>
      <c r="I25" s="389">
        <v>1199.5361925000002</v>
      </c>
      <c r="J25" s="390"/>
      <c r="M25" s="58"/>
      <c r="N25" s="6"/>
      <c r="O25" s="8"/>
      <c r="T25"/>
    </row>
    <row r="26" spans="1:20" ht="15.75" thickBot="1">
      <c r="B26" s="20" t="s">
        <v>3</v>
      </c>
      <c r="C26" s="37">
        <v>2277.5</v>
      </c>
      <c r="D26" s="35">
        <v>2337.94155</v>
      </c>
      <c r="E26" s="383">
        <f t="shared" si="0"/>
        <v>2307.7207749999998</v>
      </c>
      <c r="F26" s="384"/>
      <c r="G26" s="385">
        <v>1589.8002540000002</v>
      </c>
      <c r="H26" s="386"/>
      <c r="I26" s="385">
        <v>1569.250127</v>
      </c>
      <c r="J26" s="386"/>
      <c r="N26" s="6"/>
      <c r="O26" s="8"/>
      <c r="T26"/>
    </row>
    <row r="27" spans="1:20">
      <c r="H27" s="60"/>
    </row>
  </sheetData>
  <mergeCells count="30">
    <mergeCell ref="L11:N11"/>
    <mergeCell ref="E26:F26"/>
    <mergeCell ref="G26:H26"/>
    <mergeCell ref="I26:J26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3:F23"/>
    <mergeCell ref="G23:H23"/>
    <mergeCell ref="I23:J23"/>
    <mergeCell ref="I21:J21"/>
    <mergeCell ref="C11:E11"/>
    <mergeCell ref="F11:H11"/>
    <mergeCell ref="A13:A17"/>
    <mergeCell ref="E21:F21"/>
    <mergeCell ref="G21:H21"/>
    <mergeCell ref="I11:K11"/>
    <mergeCell ref="A6:A10"/>
    <mergeCell ref="C2:T2"/>
    <mergeCell ref="C4:E4"/>
    <mergeCell ref="F4:H4"/>
    <mergeCell ref="I4:K4"/>
    <mergeCell ref="L4:N4"/>
    <mergeCell ref="O4:T4"/>
  </mergeCells>
  <pageMargins left="0.7" right="0.7" top="0.75" bottom="0.75" header="0.3" footer="0.3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T18"/>
  <sheetViews>
    <sheetView zoomScaleNormal="100" workbookViewId="0">
      <selection activeCell="K31" sqref="K31"/>
    </sheetView>
  </sheetViews>
  <sheetFormatPr defaultColWidth="9.28515625" defaultRowHeight="15"/>
  <cols>
    <col min="1" max="1" width="9.28515625" style="2"/>
    <col min="2" max="2" width="20.28515625" customWidth="1"/>
    <col min="3" max="14" width="10.7109375" customWidth="1"/>
    <col min="15" max="15" width="15.7109375" style="6" customWidth="1"/>
    <col min="16" max="20" width="15.7109375" style="8" customWidth="1"/>
    <col min="21" max="27" width="10.7109375" customWidth="1"/>
    <col min="28" max="28" width="15.7109375" customWidth="1"/>
  </cols>
  <sheetData>
    <row r="1" spans="1:20" ht="23.25">
      <c r="B1" s="48" t="s">
        <v>43</v>
      </c>
    </row>
    <row r="2" spans="1:20" s="3" customFormat="1" ht="18.75">
      <c r="B2" s="3" t="s">
        <v>20</v>
      </c>
      <c r="C2" s="369" t="s">
        <v>59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5.75" thickBot="1">
      <c r="B3" s="4"/>
    </row>
    <row r="4" spans="1:20" s="5" customFormat="1"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71"/>
      <c r="O4" s="372" t="s">
        <v>26</v>
      </c>
      <c r="P4" s="372"/>
      <c r="Q4" s="372"/>
      <c r="R4" s="372"/>
      <c r="S4" s="372"/>
      <c r="T4" s="373"/>
    </row>
    <row r="5" spans="1:20" s="2" customFormat="1">
      <c r="B5" s="203" t="s">
        <v>40</v>
      </c>
      <c r="C5" s="329" t="s">
        <v>8</v>
      </c>
      <c r="D5" s="329" t="s">
        <v>9</v>
      </c>
      <c r="E5" s="329" t="s">
        <v>10</v>
      </c>
      <c r="F5" s="329" t="s">
        <v>11</v>
      </c>
      <c r="G5" s="329" t="s">
        <v>12</v>
      </c>
      <c r="H5" s="329" t="s">
        <v>13</v>
      </c>
      <c r="I5" s="329" t="s">
        <v>14</v>
      </c>
      <c r="J5" s="329" t="s">
        <v>15</v>
      </c>
      <c r="K5" s="329" t="s">
        <v>16</v>
      </c>
      <c r="L5" s="329" t="s">
        <v>17</v>
      </c>
      <c r="M5" s="329" t="s">
        <v>18</v>
      </c>
      <c r="N5" s="292" t="s">
        <v>19</v>
      </c>
      <c r="O5" s="329" t="s">
        <v>28</v>
      </c>
      <c r="P5" s="9" t="s">
        <v>60</v>
      </c>
      <c r="Q5" s="9" t="s">
        <v>21</v>
      </c>
      <c r="R5" s="329" t="s">
        <v>23</v>
      </c>
      <c r="S5" s="9" t="s">
        <v>22</v>
      </c>
      <c r="T5" s="292" t="s">
        <v>24</v>
      </c>
    </row>
    <row r="6" spans="1:20" ht="21.95" customHeight="1">
      <c r="A6" s="368">
        <v>2016</v>
      </c>
      <c r="B6" s="202" t="s">
        <v>41</v>
      </c>
      <c r="C6" s="215">
        <v>38728</v>
      </c>
      <c r="D6" s="215">
        <v>34652</v>
      </c>
      <c r="E6" s="215">
        <v>35276</v>
      </c>
      <c r="F6" s="215">
        <v>36724</v>
      </c>
      <c r="G6" s="215">
        <v>33795</v>
      </c>
      <c r="H6" s="215">
        <v>37184</v>
      </c>
      <c r="I6" s="215">
        <v>30254</v>
      </c>
      <c r="J6" s="215">
        <v>32250</v>
      </c>
      <c r="K6" s="215">
        <v>35871</v>
      </c>
      <c r="L6" s="215">
        <v>33880</v>
      </c>
      <c r="M6" s="215">
        <v>32991</v>
      </c>
      <c r="N6" s="216">
        <v>33745</v>
      </c>
      <c r="O6" s="198">
        <v>415350</v>
      </c>
      <c r="P6" s="24">
        <v>34612.5</v>
      </c>
      <c r="Q6" s="24">
        <v>30254</v>
      </c>
      <c r="R6" s="13">
        <v>363048</v>
      </c>
      <c r="S6" s="24">
        <v>38728</v>
      </c>
      <c r="T6" s="28">
        <v>464736</v>
      </c>
    </row>
    <row r="7" spans="1:20" ht="21.95" customHeight="1">
      <c r="A7" s="368"/>
      <c r="B7" s="202" t="s">
        <v>42</v>
      </c>
      <c r="C7" s="215">
        <v>1705</v>
      </c>
      <c r="D7" s="215">
        <v>1725</v>
      </c>
      <c r="E7" s="215">
        <v>1690</v>
      </c>
      <c r="F7" s="215">
        <v>1669</v>
      </c>
      <c r="G7" s="215">
        <v>1652</v>
      </c>
      <c r="H7" s="215">
        <v>1651</v>
      </c>
      <c r="I7" s="215">
        <v>1628</v>
      </c>
      <c r="J7" s="215">
        <v>1631</v>
      </c>
      <c r="K7" s="215">
        <v>1651</v>
      </c>
      <c r="L7" s="215">
        <v>1654</v>
      </c>
      <c r="M7" s="215">
        <v>1678</v>
      </c>
      <c r="N7" s="216">
        <v>1647</v>
      </c>
      <c r="O7" s="198">
        <v>8347</v>
      </c>
      <c r="P7" s="24">
        <v>1665</v>
      </c>
      <c r="Q7" s="64">
        <v>1628</v>
      </c>
      <c r="R7" s="13" t="s">
        <v>44</v>
      </c>
      <c r="S7" s="24">
        <v>1725</v>
      </c>
      <c r="T7" s="28" t="s">
        <v>44</v>
      </c>
    </row>
    <row r="8" spans="1:20" s="1" customFormat="1">
      <c r="A8" s="7"/>
      <c r="B8" s="219"/>
      <c r="C8" s="376" t="s">
        <v>4</v>
      </c>
      <c r="D8" s="376"/>
      <c r="E8" s="376"/>
      <c r="F8" s="376" t="s">
        <v>5</v>
      </c>
      <c r="G8" s="376"/>
      <c r="H8" s="377"/>
      <c r="I8" s="377" t="s">
        <v>6</v>
      </c>
      <c r="J8" s="380"/>
      <c r="K8" s="381"/>
      <c r="L8" s="377"/>
      <c r="M8" s="380"/>
      <c r="N8" s="382"/>
      <c r="O8" s="68"/>
      <c r="P8" s="68"/>
      <c r="Q8" s="68"/>
      <c r="R8" s="68"/>
      <c r="S8" s="68"/>
      <c r="T8" s="69"/>
    </row>
    <row r="9" spans="1:20">
      <c r="B9" s="203" t="s">
        <v>40</v>
      </c>
      <c r="C9" s="199" t="s">
        <v>8</v>
      </c>
      <c r="D9" s="199" t="s">
        <v>9</v>
      </c>
      <c r="E9" s="199" t="s">
        <v>10</v>
      </c>
      <c r="F9" s="199" t="s">
        <v>11</v>
      </c>
      <c r="G9" s="199" t="s">
        <v>12</v>
      </c>
      <c r="H9" s="199" t="s">
        <v>13</v>
      </c>
      <c r="I9" s="199" t="s">
        <v>14</v>
      </c>
      <c r="J9" s="199" t="s">
        <v>15</v>
      </c>
      <c r="K9" s="199" t="s">
        <v>16</v>
      </c>
      <c r="L9" s="199" t="s">
        <v>17</v>
      </c>
      <c r="M9" s="199" t="s">
        <v>18</v>
      </c>
      <c r="N9" s="211" t="s">
        <v>19</v>
      </c>
      <c r="O9" s="199" t="s">
        <v>27</v>
      </c>
      <c r="P9" s="9" t="s">
        <v>60</v>
      </c>
      <c r="Q9" s="9"/>
      <c r="R9" s="14" t="s">
        <v>23</v>
      </c>
      <c r="S9" s="9"/>
      <c r="T9" s="29" t="s">
        <v>24</v>
      </c>
    </row>
    <row r="10" spans="1:20" ht="21.95" customHeight="1">
      <c r="A10" s="368">
        <v>2017</v>
      </c>
      <c r="B10" s="202" t="s">
        <v>41</v>
      </c>
      <c r="C10" s="217">
        <v>31961</v>
      </c>
      <c r="D10" s="217">
        <v>34047</v>
      </c>
      <c r="E10" s="217">
        <v>33140</v>
      </c>
      <c r="F10" s="217">
        <v>33410</v>
      </c>
      <c r="G10" s="217">
        <v>32431</v>
      </c>
      <c r="H10" s="217">
        <v>32837</v>
      </c>
      <c r="I10" s="217">
        <v>28133</v>
      </c>
      <c r="J10" s="217">
        <v>29764</v>
      </c>
      <c r="K10" s="204"/>
      <c r="L10" s="204"/>
      <c r="M10" s="204"/>
      <c r="N10" s="220"/>
      <c r="O10" s="200">
        <v>340955.47589999996</v>
      </c>
      <c r="P10" s="24">
        <v>31965.375</v>
      </c>
      <c r="Q10" s="24">
        <v>28133</v>
      </c>
      <c r="R10" s="15">
        <v>337596</v>
      </c>
      <c r="S10" s="24">
        <v>34047</v>
      </c>
      <c r="T10" s="31">
        <v>408564</v>
      </c>
    </row>
    <row r="11" spans="1:20" ht="21.95" customHeight="1" thickBot="1">
      <c r="A11" s="368"/>
      <c r="B11" s="205" t="s">
        <v>42</v>
      </c>
      <c r="C11" s="218">
        <v>1599</v>
      </c>
      <c r="D11" s="218">
        <v>1588</v>
      </c>
      <c r="E11" s="218">
        <v>1573</v>
      </c>
      <c r="F11" s="218">
        <v>1596</v>
      </c>
      <c r="G11" s="218">
        <v>1586</v>
      </c>
      <c r="H11" s="218">
        <v>1622</v>
      </c>
      <c r="I11" s="218">
        <v>1577</v>
      </c>
      <c r="J11" s="218">
        <v>1618</v>
      </c>
      <c r="K11" s="206"/>
      <c r="L11" s="206"/>
      <c r="M11" s="206"/>
      <c r="N11" s="221"/>
      <c r="O11" s="201">
        <v>5577</v>
      </c>
      <c r="P11" s="25">
        <v>1595</v>
      </c>
      <c r="Q11" s="25">
        <v>1573</v>
      </c>
      <c r="R11" s="16" t="s">
        <v>44</v>
      </c>
      <c r="S11" s="25">
        <v>1622</v>
      </c>
      <c r="T11" s="33" t="s">
        <v>44</v>
      </c>
    </row>
    <row r="14" spans="1:20" ht="15.75" thickBot="1"/>
    <row r="15" spans="1:20" ht="36" customHeight="1" thickBot="1">
      <c r="B15" s="51" t="s">
        <v>38</v>
      </c>
      <c r="C15" s="52">
        <v>2016</v>
      </c>
      <c r="D15" s="92" t="s">
        <v>37</v>
      </c>
      <c r="E15" s="374" t="s">
        <v>32</v>
      </c>
      <c r="F15" s="375"/>
      <c r="J15" s="6"/>
      <c r="K15" s="8"/>
      <c r="L15" s="8"/>
      <c r="M15" s="8"/>
      <c r="N15" s="8"/>
      <c r="O15" s="8"/>
      <c r="P15"/>
      <c r="Q15"/>
      <c r="R15"/>
      <c r="S15"/>
      <c r="T15"/>
    </row>
    <row r="16" spans="1:20">
      <c r="B16" s="61" t="s">
        <v>41</v>
      </c>
      <c r="C16" s="62">
        <v>415350</v>
      </c>
      <c r="D16" s="63">
        <v>340955.47589999996</v>
      </c>
      <c r="E16" s="403">
        <v>378152.73794999998</v>
      </c>
      <c r="F16" s="404"/>
      <c r="J16" s="6"/>
      <c r="K16" s="8"/>
      <c r="L16" s="8"/>
      <c r="M16" s="8"/>
      <c r="N16" s="8"/>
      <c r="O16" s="8"/>
      <c r="P16"/>
      <c r="Q16"/>
      <c r="R16"/>
      <c r="S16"/>
      <c r="T16"/>
    </row>
    <row r="17" spans="2:20" ht="15.75" thickBot="1">
      <c r="B17" s="20" t="s">
        <v>42</v>
      </c>
      <c r="C17" s="37">
        <v>8347</v>
      </c>
      <c r="D17" s="35">
        <v>5577</v>
      </c>
      <c r="E17" s="383">
        <v>6962</v>
      </c>
      <c r="F17" s="384"/>
      <c r="J17" s="6"/>
      <c r="K17" s="8"/>
      <c r="L17" s="8"/>
      <c r="M17" s="8"/>
      <c r="N17" s="8"/>
      <c r="O17" s="8"/>
      <c r="P17"/>
      <c r="Q17"/>
      <c r="R17"/>
      <c r="S17"/>
      <c r="T17"/>
    </row>
    <row r="18" spans="2:20">
      <c r="H18" s="60"/>
    </row>
  </sheetData>
  <mergeCells count="15">
    <mergeCell ref="I8:K8"/>
    <mergeCell ref="L8:N8"/>
    <mergeCell ref="A6:A7"/>
    <mergeCell ref="C2:T2"/>
    <mergeCell ref="C4:E4"/>
    <mergeCell ref="F4:H4"/>
    <mergeCell ref="I4:K4"/>
    <mergeCell ref="L4:N4"/>
    <mergeCell ref="O4:T4"/>
    <mergeCell ref="E17:F17"/>
    <mergeCell ref="C8:E8"/>
    <mergeCell ref="F8:H8"/>
    <mergeCell ref="A10:A11"/>
    <mergeCell ref="E15:F15"/>
    <mergeCell ref="E16:F16"/>
  </mergeCells>
  <pageMargins left="0.7" right="0.7" top="0.75" bottom="0.75" header="0.3" footer="0.3"/>
  <pageSetup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5"/>
  <sheetViews>
    <sheetView zoomScaleNormal="100" workbookViewId="0">
      <selection activeCell="K33" sqref="K33"/>
    </sheetView>
  </sheetViews>
  <sheetFormatPr defaultRowHeight="15"/>
  <cols>
    <col min="1" max="1" width="9.140625" style="93"/>
    <col min="2" max="2" width="11.140625" style="96" bestFit="1" customWidth="1"/>
    <col min="3" max="5" width="15.7109375" style="97" customWidth="1"/>
    <col min="6" max="6" width="14.5703125" style="6" bestFit="1" customWidth="1"/>
    <col min="7" max="8" width="20.140625" style="6" bestFit="1" customWidth="1"/>
  </cols>
  <sheetData>
    <row r="1" spans="2:21" s="93" customFormat="1" ht="23.25">
      <c r="B1" s="99" t="s">
        <v>35</v>
      </c>
      <c r="P1" s="97"/>
      <c r="Q1" s="98"/>
      <c r="R1" s="98"/>
      <c r="S1" s="98"/>
      <c r="T1" s="98"/>
      <c r="U1" s="98"/>
    </row>
    <row r="2" spans="2:21" s="93" customFormat="1" ht="23.25">
      <c r="B2" s="99"/>
      <c r="P2" s="97"/>
      <c r="Q2" s="98"/>
      <c r="R2" s="98"/>
      <c r="S2" s="98"/>
      <c r="T2" s="98"/>
      <c r="U2" s="98"/>
    </row>
    <row r="3" spans="2:21" s="95" customFormat="1" ht="18.75">
      <c r="B3" s="101" t="s">
        <v>67</v>
      </c>
      <c r="C3" s="100" t="s">
        <v>61</v>
      </c>
      <c r="D3" s="102"/>
      <c r="E3" s="102"/>
      <c r="F3" s="102"/>
      <c r="G3" s="102"/>
      <c r="H3" s="102"/>
    </row>
    <row r="4" spans="2:21" ht="15.75" thickBot="1"/>
    <row r="5" spans="2:21">
      <c r="B5" s="103" t="s">
        <v>38</v>
      </c>
      <c r="C5" s="109">
        <v>2016</v>
      </c>
      <c r="D5" s="109">
        <v>2017</v>
      </c>
      <c r="E5" s="112" t="s">
        <v>66</v>
      </c>
      <c r="F5" s="110" t="s">
        <v>62</v>
      </c>
      <c r="G5" s="104" t="s">
        <v>68</v>
      </c>
      <c r="H5"/>
    </row>
    <row r="6" spans="2:21">
      <c r="B6" s="106" t="s">
        <v>0</v>
      </c>
      <c r="C6" s="107">
        <v>1198</v>
      </c>
      <c r="D6" s="108">
        <v>789</v>
      </c>
      <c r="E6" s="105">
        <v>3098</v>
      </c>
      <c r="F6" s="111">
        <v>1052</v>
      </c>
      <c r="G6" s="105">
        <v>1125</v>
      </c>
      <c r="H6"/>
    </row>
    <row r="7" spans="2:21">
      <c r="B7" s="106" t="s">
        <v>1</v>
      </c>
      <c r="C7" s="107">
        <v>647</v>
      </c>
      <c r="D7" s="108">
        <v>642</v>
      </c>
      <c r="E7" s="105">
        <v>2072</v>
      </c>
      <c r="F7" s="111">
        <v>856</v>
      </c>
      <c r="G7" s="123">
        <v>751.5</v>
      </c>
      <c r="H7"/>
    </row>
    <row r="8" spans="2:21">
      <c r="B8" s="106" t="s">
        <v>25</v>
      </c>
      <c r="C8" s="107">
        <v>1144</v>
      </c>
      <c r="D8" s="108">
        <v>1348</v>
      </c>
      <c r="E8" s="105">
        <v>4315</v>
      </c>
      <c r="F8" s="111">
        <v>1797</v>
      </c>
      <c r="G8" s="123">
        <v>1470.5</v>
      </c>
      <c r="H8"/>
    </row>
    <row r="9" spans="2:21" s="93" customFormat="1">
      <c r="B9" s="106" t="s">
        <v>2</v>
      </c>
      <c r="C9" s="113">
        <v>1436</v>
      </c>
      <c r="D9" s="114">
        <v>927</v>
      </c>
      <c r="E9" s="115">
        <v>3795</v>
      </c>
      <c r="F9" s="116">
        <v>1236</v>
      </c>
      <c r="G9" s="127">
        <v>1336</v>
      </c>
    </row>
    <row r="10" spans="2:21" ht="15.75" thickBot="1">
      <c r="B10" s="106" t="s">
        <v>3</v>
      </c>
      <c r="C10" s="107">
        <v>2226</v>
      </c>
      <c r="D10" s="108">
        <v>1586</v>
      </c>
      <c r="E10" s="105">
        <v>5504</v>
      </c>
      <c r="F10" s="111">
        <v>2115</v>
      </c>
      <c r="G10" s="123">
        <v>2170.5</v>
      </c>
      <c r="H10"/>
    </row>
    <row r="11" spans="2:21" s="94" customFormat="1" ht="15.75" thickBot="1">
      <c r="B11" s="117" t="s">
        <v>63</v>
      </c>
      <c r="C11" s="118">
        <v>6651</v>
      </c>
      <c r="D11" s="118">
        <v>5292</v>
      </c>
      <c r="E11" s="119">
        <v>18784</v>
      </c>
      <c r="F11" s="120">
        <v>7056</v>
      </c>
      <c r="G11" s="130">
        <v>6853.5</v>
      </c>
    </row>
    <row r="17" spans="2:8" s="95" customFormat="1" ht="18.75">
      <c r="B17" s="101" t="s">
        <v>67</v>
      </c>
      <c r="C17" s="100" t="s">
        <v>64</v>
      </c>
      <c r="D17" s="102"/>
      <c r="E17" s="102"/>
      <c r="F17" s="102"/>
      <c r="G17" s="102"/>
      <c r="H17" s="102"/>
    </row>
    <row r="18" spans="2:8" ht="15.75" thickBot="1"/>
    <row r="19" spans="2:8" s="93" customFormat="1">
      <c r="B19" s="103" t="s">
        <v>38</v>
      </c>
      <c r="C19" s="109">
        <v>2016</v>
      </c>
      <c r="D19" s="109">
        <v>2017</v>
      </c>
      <c r="E19" s="112" t="s">
        <v>65</v>
      </c>
      <c r="F19" s="110" t="s">
        <v>62</v>
      </c>
      <c r="G19" s="104" t="s">
        <v>68</v>
      </c>
    </row>
    <row r="20" spans="2:8" s="93" customFormat="1">
      <c r="B20" s="106" t="s">
        <v>0</v>
      </c>
      <c r="C20" s="121">
        <v>757</v>
      </c>
      <c r="D20" s="122">
        <v>534</v>
      </c>
      <c r="E20" s="123">
        <v>2075</v>
      </c>
      <c r="F20" s="124">
        <v>712</v>
      </c>
      <c r="G20" s="123">
        <v>734.5</v>
      </c>
    </row>
    <row r="21" spans="2:8" s="93" customFormat="1">
      <c r="B21" s="106" t="s">
        <v>1</v>
      </c>
      <c r="C21" s="121">
        <v>6042</v>
      </c>
      <c r="D21" s="122">
        <v>1483</v>
      </c>
      <c r="E21" s="123">
        <v>14110</v>
      </c>
      <c r="F21" s="124">
        <v>1977</v>
      </c>
      <c r="G21" s="123">
        <v>4009.5</v>
      </c>
    </row>
    <row r="22" spans="2:8" s="93" customFormat="1">
      <c r="B22" s="106" t="s">
        <v>25</v>
      </c>
      <c r="C22" s="121">
        <v>1596</v>
      </c>
      <c r="D22" s="122">
        <v>458</v>
      </c>
      <c r="E22" s="123">
        <v>3654</v>
      </c>
      <c r="F22" s="124">
        <v>611</v>
      </c>
      <c r="G22" s="123">
        <v>1103.5</v>
      </c>
    </row>
    <row r="23" spans="2:8" s="93" customFormat="1">
      <c r="B23" s="106" t="s">
        <v>2</v>
      </c>
      <c r="C23" s="125">
        <v>4640</v>
      </c>
      <c r="D23" s="126">
        <v>599</v>
      </c>
      <c r="E23" s="127">
        <v>9675</v>
      </c>
      <c r="F23" s="128">
        <v>799</v>
      </c>
      <c r="G23" s="127">
        <v>2719.5</v>
      </c>
    </row>
    <row r="24" spans="2:8" s="93" customFormat="1" ht="15.75" thickBot="1">
      <c r="B24" s="106" t="s">
        <v>3</v>
      </c>
      <c r="C24" s="121">
        <v>5915</v>
      </c>
      <c r="D24" s="122">
        <v>1104</v>
      </c>
      <c r="E24" s="123">
        <v>12363</v>
      </c>
      <c r="F24" s="124">
        <v>1472</v>
      </c>
      <c r="G24" s="123">
        <v>3693.5</v>
      </c>
    </row>
    <row r="25" spans="2:8" s="94" customFormat="1" ht="15.75" thickBot="1">
      <c r="B25" s="117" t="s">
        <v>63</v>
      </c>
      <c r="C25" s="129">
        <v>18950</v>
      </c>
      <c r="D25" s="129">
        <v>4178</v>
      </c>
      <c r="E25" s="130">
        <v>41876.839999999997</v>
      </c>
      <c r="F25" s="131">
        <v>5571</v>
      </c>
      <c r="G25" s="130">
        <v>12260.5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7"/>
  <sheetViews>
    <sheetView zoomScaleNormal="100" workbookViewId="0">
      <selection activeCell="D32" sqref="D32"/>
    </sheetView>
  </sheetViews>
  <sheetFormatPr defaultColWidth="9.28515625" defaultRowHeight="15"/>
  <cols>
    <col min="1" max="1" width="9.28515625" style="2"/>
    <col min="2" max="2" width="12.7109375" customWidth="1"/>
    <col min="3" max="14" width="10.7109375" customWidth="1"/>
    <col min="15" max="15" width="32.28515625" style="6" bestFit="1" customWidth="1"/>
    <col min="16" max="16" width="20.42578125" style="8" bestFit="1" customWidth="1"/>
    <col min="17" max="17" width="20.140625" style="8" bestFit="1" customWidth="1"/>
    <col min="18" max="18" width="7.140625" style="8" bestFit="1" customWidth="1"/>
    <col min="19" max="23" width="10.7109375" customWidth="1"/>
    <col min="24" max="25" width="15.7109375" customWidth="1"/>
  </cols>
  <sheetData>
    <row r="1" spans="1:19" ht="23.25">
      <c r="B1" s="48" t="s">
        <v>34</v>
      </c>
    </row>
    <row r="2" spans="1:19" s="3" customFormat="1" ht="18.75">
      <c r="B2" s="3" t="s">
        <v>20</v>
      </c>
      <c r="C2" s="369" t="s">
        <v>48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9" ht="15.75" thickBot="1">
      <c r="B3" s="4"/>
    </row>
    <row r="4" spans="1:19" s="5" customFormat="1"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91"/>
      <c r="O4" s="65" t="s">
        <v>36</v>
      </c>
      <c r="P4" s="44" t="s">
        <v>33</v>
      </c>
      <c r="Q4" s="45"/>
    </row>
    <row r="5" spans="1:19">
      <c r="B5" s="18" t="s">
        <v>39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22" t="s">
        <v>29</v>
      </c>
      <c r="P5" s="9" t="s">
        <v>29</v>
      </c>
      <c r="Q5" s="11"/>
      <c r="R5"/>
    </row>
    <row r="6" spans="1:19">
      <c r="A6" s="368">
        <v>2016</v>
      </c>
      <c r="B6" s="17" t="s">
        <v>0</v>
      </c>
      <c r="C6" s="40">
        <v>135</v>
      </c>
      <c r="D6" s="40">
        <v>118</v>
      </c>
      <c r="E6" s="40">
        <v>129</v>
      </c>
      <c r="F6" s="40">
        <v>153</v>
      </c>
      <c r="G6" s="40">
        <v>145</v>
      </c>
      <c r="H6" s="40">
        <v>144</v>
      </c>
      <c r="I6" s="40">
        <v>135</v>
      </c>
      <c r="J6" s="40">
        <v>121</v>
      </c>
      <c r="K6" s="40">
        <v>115</v>
      </c>
      <c r="L6" s="40">
        <v>105</v>
      </c>
      <c r="M6" s="40">
        <v>103</v>
      </c>
      <c r="N6" s="40">
        <v>97</v>
      </c>
      <c r="O6" s="27">
        <v>189</v>
      </c>
      <c r="P6" s="24">
        <v>188</v>
      </c>
      <c r="Q6" s="46">
        <v>0.99470899470899465</v>
      </c>
      <c r="R6"/>
    </row>
    <row r="7" spans="1:19">
      <c r="A7" s="368"/>
      <c r="B7" s="17" t="s">
        <v>1</v>
      </c>
      <c r="C7" s="40">
        <v>204</v>
      </c>
      <c r="D7" s="40">
        <v>211</v>
      </c>
      <c r="E7" s="40">
        <v>221</v>
      </c>
      <c r="F7" s="40">
        <v>229</v>
      </c>
      <c r="G7" s="40">
        <v>228</v>
      </c>
      <c r="H7" s="40">
        <v>180</v>
      </c>
      <c r="I7" s="40">
        <v>157</v>
      </c>
      <c r="J7" s="40">
        <v>159</v>
      </c>
      <c r="K7" s="40">
        <v>146</v>
      </c>
      <c r="L7" s="40">
        <v>177</v>
      </c>
      <c r="M7" s="40">
        <v>161</v>
      </c>
      <c r="N7" s="40">
        <v>148</v>
      </c>
      <c r="O7" s="27">
        <v>316</v>
      </c>
      <c r="P7" s="24">
        <v>310</v>
      </c>
      <c r="Q7" s="46">
        <v>0.98101265822784811</v>
      </c>
      <c r="R7"/>
      <c r="S7" s="6"/>
    </row>
    <row r="8" spans="1:19" ht="15.75">
      <c r="A8" s="368"/>
      <c r="B8" s="17" t="s">
        <v>25</v>
      </c>
      <c r="C8" s="40">
        <v>212</v>
      </c>
      <c r="D8" s="40">
        <v>215</v>
      </c>
      <c r="E8" s="40">
        <v>216</v>
      </c>
      <c r="F8" s="40">
        <v>242</v>
      </c>
      <c r="G8" s="40">
        <v>233</v>
      </c>
      <c r="H8" s="40">
        <v>260</v>
      </c>
      <c r="I8" s="40">
        <v>219</v>
      </c>
      <c r="J8" s="40">
        <v>223</v>
      </c>
      <c r="K8" s="40">
        <v>199</v>
      </c>
      <c r="L8" s="40">
        <v>199</v>
      </c>
      <c r="M8" s="40">
        <v>186</v>
      </c>
      <c r="N8" s="40">
        <v>170</v>
      </c>
      <c r="O8" s="27">
        <v>314</v>
      </c>
      <c r="P8" s="24">
        <v>311</v>
      </c>
      <c r="Q8" s="46">
        <v>0.99044585987261147</v>
      </c>
      <c r="R8"/>
      <c r="S8" s="49"/>
    </row>
    <row r="9" spans="1:19">
      <c r="A9" s="368"/>
      <c r="B9" s="17" t="s">
        <v>2</v>
      </c>
      <c r="C9" s="40">
        <v>96</v>
      </c>
      <c r="D9" s="40">
        <v>90</v>
      </c>
      <c r="E9" s="40">
        <v>88</v>
      </c>
      <c r="F9" s="40">
        <v>100</v>
      </c>
      <c r="G9" s="40">
        <v>101</v>
      </c>
      <c r="H9" s="40">
        <v>94</v>
      </c>
      <c r="I9" s="40">
        <v>74</v>
      </c>
      <c r="J9" s="40">
        <v>83</v>
      </c>
      <c r="K9" s="40">
        <v>83</v>
      </c>
      <c r="L9" s="40">
        <v>78</v>
      </c>
      <c r="M9" s="40">
        <v>76</v>
      </c>
      <c r="N9" s="40">
        <v>73</v>
      </c>
      <c r="O9" s="27">
        <v>128</v>
      </c>
      <c r="P9" s="24">
        <v>127</v>
      </c>
      <c r="Q9" s="46">
        <v>0.9921875</v>
      </c>
      <c r="R9"/>
    </row>
    <row r="10" spans="1:19">
      <c r="A10" s="368"/>
      <c r="B10" s="17" t="s">
        <v>3</v>
      </c>
      <c r="C10" s="40">
        <v>89</v>
      </c>
      <c r="D10" s="40">
        <v>99</v>
      </c>
      <c r="E10" s="40">
        <v>95</v>
      </c>
      <c r="F10" s="40">
        <v>98</v>
      </c>
      <c r="G10" s="40">
        <v>92</v>
      </c>
      <c r="H10" s="40">
        <v>92</v>
      </c>
      <c r="I10" s="40">
        <v>90</v>
      </c>
      <c r="J10" s="40">
        <v>92</v>
      </c>
      <c r="K10" s="40">
        <v>92</v>
      </c>
      <c r="L10" s="40"/>
      <c r="M10" s="40">
        <v>81</v>
      </c>
      <c r="N10" s="40">
        <v>78</v>
      </c>
      <c r="O10" s="27">
        <v>137</v>
      </c>
      <c r="P10" s="24">
        <v>132</v>
      </c>
      <c r="Q10" s="46">
        <v>0.96350364963503654</v>
      </c>
      <c r="R10"/>
    </row>
    <row r="11" spans="1:19" s="1" customFormat="1">
      <c r="A11" s="7"/>
      <c r="B11" s="43"/>
      <c r="C11" s="376" t="s">
        <v>4</v>
      </c>
      <c r="D11" s="376"/>
      <c r="E11" s="376"/>
      <c r="F11" s="376" t="s">
        <v>5</v>
      </c>
      <c r="G11" s="376"/>
      <c r="H11" s="377"/>
      <c r="I11" s="377" t="s">
        <v>6</v>
      </c>
      <c r="J11" s="380"/>
      <c r="K11" s="381"/>
      <c r="L11" s="377"/>
      <c r="M11" s="380"/>
      <c r="N11" s="382"/>
      <c r="O11" s="38"/>
      <c r="P11" s="10"/>
      <c r="Q11" s="47" t="s">
        <v>49</v>
      </c>
    </row>
    <row r="12" spans="1:19" ht="30">
      <c r="B12" s="18" t="s">
        <v>38</v>
      </c>
      <c r="C12" s="14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4" t="s">
        <v>13</v>
      </c>
      <c r="I12" s="14" t="s">
        <v>14</v>
      </c>
      <c r="J12" s="14" t="s">
        <v>15</v>
      </c>
      <c r="K12" s="14" t="s">
        <v>16</v>
      </c>
      <c r="L12" s="14" t="s">
        <v>17</v>
      </c>
      <c r="M12" s="14" t="s">
        <v>18</v>
      </c>
      <c r="N12" s="14" t="s">
        <v>19</v>
      </c>
      <c r="O12" s="357" t="s">
        <v>77</v>
      </c>
      <c r="P12" s="9" t="s">
        <v>50</v>
      </c>
      <c r="Q12" s="11"/>
      <c r="R12"/>
    </row>
    <row r="13" spans="1:19">
      <c r="A13" s="368">
        <v>2017</v>
      </c>
      <c r="B13" s="17" t="s">
        <v>0</v>
      </c>
      <c r="C13" s="41">
        <v>88</v>
      </c>
      <c r="D13" s="41">
        <v>114</v>
      </c>
      <c r="E13" s="41">
        <v>96</v>
      </c>
      <c r="F13" s="41">
        <v>100</v>
      </c>
      <c r="G13" s="41">
        <v>98</v>
      </c>
      <c r="H13" s="41">
        <v>91</v>
      </c>
      <c r="I13" s="41">
        <v>90</v>
      </c>
      <c r="J13" s="41">
        <v>89</v>
      </c>
      <c r="K13" s="19"/>
      <c r="L13" s="19"/>
      <c r="M13" s="19"/>
      <c r="N13" s="19"/>
      <c r="O13" s="30">
        <v>141</v>
      </c>
      <c r="P13" s="24">
        <v>138</v>
      </c>
      <c r="Q13" s="55"/>
      <c r="R13"/>
    </row>
    <row r="14" spans="1:19">
      <c r="A14" s="368"/>
      <c r="B14" s="17" t="s">
        <v>1</v>
      </c>
      <c r="C14" s="41">
        <v>153</v>
      </c>
      <c r="D14" s="41">
        <v>158</v>
      </c>
      <c r="E14" s="41">
        <v>150</v>
      </c>
      <c r="F14" s="41">
        <v>152</v>
      </c>
      <c r="G14" s="41">
        <v>156</v>
      </c>
      <c r="H14" s="41">
        <v>147</v>
      </c>
      <c r="I14" s="41">
        <v>150</v>
      </c>
      <c r="J14" s="41">
        <v>147</v>
      </c>
      <c r="K14" s="19"/>
      <c r="L14" s="19"/>
      <c r="M14" s="19"/>
      <c r="N14" s="19"/>
      <c r="O14" s="30">
        <v>206</v>
      </c>
      <c r="P14" s="24">
        <v>202</v>
      </c>
      <c r="Q14" s="55"/>
      <c r="R14"/>
    </row>
    <row r="15" spans="1:19">
      <c r="A15" s="368"/>
      <c r="B15" s="17" t="s">
        <v>25</v>
      </c>
      <c r="C15" s="41">
        <v>151</v>
      </c>
      <c r="D15" s="41">
        <v>149</v>
      </c>
      <c r="E15" s="41">
        <v>157</v>
      </c>
      <c r="F15" s="41">
        <v>147</v>
      </c>
      <c r="G15" s="41">
        <v>157</v>
      </c>
      <c r="H15" s="41">
        <v>159</v>
      </c>
      <c r="I15" s="41">
        <v>173</v>
      </c>
      <c r="J15" s="41">
        <v>173</v>
      </c>
      <c r="K15" s="19"/>
      <c r="L15" s="19"/>
      <c r="M15" s="19"/>
      <c r="N15" s="19"/>
      <c r="O15" s="30">
        <v>216</v>
      </c>
      <c r="P15" s="24">
        <v>212</v>
      </c>
      <c r="Q15" s="55"/>
      <c r="R15"/>
    </row>
    <row r="16" spans="1:19">
      <c r="A16" s="368"/>
      <c r="B16" s="17" t="s">
        <v>2</v>
      </c>
      <c r="C16" s="41">
        <v>62</v>
      </c>
      <c r="D16" s="41">
        <v>61</v>
      </c>
      <c r="E16" s="41">
        <v>68</v>
      </c>
      <c r="F16" s="41">
        <v>61</v>
      </c>
      <c r="G16" s="41">
        <v>74</v>
      </c>
      <c r="H16" s="41">
        <v>77</v>
      </c>
      <c r="I16" s="41">
        <v>63</v>
      </c>
      <c r="J16" s="41">
        <v>67</v>
      </c>
      <c r="K16" s="19"/>
      <c r="L16" s="19"/>
      <c r="M16" s="19"/>
      <c r="N16" s="19"/>
      <c r="O16" s="30">
        <v>102</v>
      </c>
      <c r="P16" s="24">
        <v>100</v>
      </c>
      <c r="Q16" s="55"/>
      <c r="R16"/>
    </row>
    <row r="17" spans="1:18" ht="15.75" thickBot="1">
      <c r="A17" s="368"/>
      <c r="B17" s="20" t="s">
        <v>3</v>
      </c>
      <c r="C17" s="42">
        <v>82</v>
      </c>
      <c r="D17" s="42">
        <v>87</v>
      </c>
      <c r="E17" s="42">
        <v>87</v>
      </c>
      <c r="F17" s="42">
        <v>87</v>
      </c>
      <c r="G17" s="42">
        <v>82</v>
      </c>
      <c r="H17" s="42">
        <v>83</v>
      </c>
      <c r="I17" s="42">
        <v>85</v>
      </c>
      <c r="J17" s="42">
        <v>79</v>
      </c>
      <c r="K17" s="21"/>
      <c r="L17" s="21"/>
      <c r="M17" s="21"/>
      <c r="N17" s="21"/>
      <c r="O17" s="32">
        <v>112</v>
      </c>
      <c r="P17" s="25">
        <v>110</v>
      </c>
      <c r="Q17" s="56"/>
      <c r="R17"/>
    </row>
    <row r="20" spans="1:18" ht="15.75" thickBot="1"/>
    <row r="21" spans="1:18" ht="36" customHeight="1" thickBot="1">
      <c r="B21" s="51" t="s">
        <v>38</v>
      </c>
      <c r="C21" s="52">
        <v>2016</v>
      </c>
      <c r="D21" s="54" t="s">
        <v>37</v>
      </c>
      <c r="E21" s="378" t="s">
        <v>32</v>
      </c>
      <c r="F21" s="379"/>
      <c r="G21" s="374" t="s">
        <v>30</v>
      </c>
      <c r="H21" s="375"/>
      <c r="I21" s="374" t="s">
        <v>31</v>
      </c>
      <c r="J21" s="375"/>
      <c r="N21" s="8"/>
      <c r="O21" s="8"/>
      <c r="P21"/>
      <c r="Q21" s="50"/>
      <c r="R21"/>
    </row>
    <row r="22" spans="1:18">
      <c r="B22" s="17" t="s">
        <v>0</v>
      </c>
      <c r="C22" s="36">
        <v>189</v>
      </c>
      <c r="D22" s="34">
        <v>141</v>
      </c>
      <c r="E22" s="387">
        <v>165</v>
      </c>
      <c r="F22" s="388"/>
      <c r="G22" s="389">
        <v>95.88000000000001</v>
      </c>
      <c r="H22" s="390"/>
      <c r="I22" s="389">
        <v>112.2</v>
      </c>
      <c r="J22" s="390"/>
      <c r="N22" s="8"/>
      <c r="O22" s="8"/>
      <c r="P22"/>
      <c r="Q22"/>
      <c r="R22"/>
    </row>
    <row r="23" spans="1:18">
      <c r="B23" s="17" t="s">
        <v>1</v>
      </c>
      <c r="C23" s="36">
        <v>316</v>
      </c>
      <c r="D23" s="34">
        <v>206</v>
      </c>
      <c r="E23" s="387">
        <v>261</v>
      </c>
      <c r="F23" s="388"/>
      <c r="G23" s="389">
        <v>140.08000000000001</v>
      </c>
      <c r="H23" s="390"/>
      <c r="I23" s="389">
        <v>177.48000000000002</v>
      </c>
      <c r="J23" s="390"/>
      <c r="N23" s="8"/>
      <c r="O23" s="8"/>
      <c r="P23"/>
      <c r="Q23"/>
      <c r="R23"/>
    </row>
    <row r="24" spans="1:18">
      <c r="B24" s="17" t="s">
        <v>25</v>
      </c>
      <c r="C24" s="36">
        <v>314</v>
      </c>
      <c r="D24" s="34">
        <v>216</v>
      </c>
      <c r="E24" s="387">
        <v>265</v>
      </c>
      <c r="F24" s="388"/>
      <c r="G24" s="389">
        <v>146.88000000000002</v>
      </c>
      <c r="H24" s="390"/>
      <c r="I24" s="389">
        <v>180.20000000000002</v>
      </c>
      <c r="J24" s="390"/>
      <c r="N24" s="8"/>
      <c r="O24" s="57"/>
      <c r="P24"/>
      <c r="Q24"/>
      <c r="R24"/>
    </row>
    <row r="25" spans="1:18">
      <c r="B25" s="17" t="s">
        <v>2</v>
      </c>
      <c r="C25" s="36">
        <v>128</v>
      </c>
      <c r="D25" s="34">
        <v>102</v>
      </c>
      <c r="E25" s="387">
        <v>115</v>
      </c>
      <c r="F25" s="388"/>
      <c r="G25" s="389">
        <v>69.36</v>
      </c>
      <c r="H25" s="390"/>
      <c r="I25" s="389">
        <v>78.2</v>
      </c>
      <c r="J25" s="390"/>
      <c r="N25" s="8"/>
      <c r="O25" s="8"/>
      <c r="P25"/>
      <c r="Q25"/>
      <c r="R25"/>
    </row>
    <row r="26" spans="1:18" ht="15.75" thickBot="1">
      <c r="B26" s="20" t="s">
        <v>3</v>
      </c>
      <c r="C26" s="37">
        <v>137</v>
      </c>
      <c r="D26" s="35">
        <v>112</v>
      </c>
      <c r="E26" s="383">
        <v>124.5</v>
      </c>
      <c r="F26" s="384"/>
      <c r="G26" s="385">
        <v>76.160000000000011</v>
      </c>
      <c r="H26" s="386"/>
      <c r="I26" s="385">
        <v>84.660000000000011</v>
      </c>
      <c r="J26" s="386"/>
      <c r="N26" s="8"/>
      <c r="O26" s="8"/>
      <c r="P26"/>
      <c r="Q26"/>
      <c r="R26"/>
    </row>
    <row r="27" spans="1:18">
      <c r="H27" s="60"/>
      <c r="O27" s="8"/>
      <c r="Q27"/>
      <c r="R27"/>
    </row>
  </sheetData>
  <mergeCells count="29"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A13:A17"/>
    <mergeCell ref="E21:F21"/>
    <mergeCell ref="G21:H21"/>
    <mergeCell ref="I21:J21"/>
    <mergeCell ref="E22:F22"/>
    <mergeCell ref="G22:H22"/>
    <mergeCell ref="I22:J22"/>
    <mergeCell ref="C2:R2"/>
    <mergeCell ref="C4:E4"/>
    <mergeCell ref="F4:H4"/>
    <mergeCell ref="I4:K4"/>
    <mergeCell ref="L4:N4"/>
    <mergeCell ref="A6:A10"/>
    <mergeCell ref="I11:K11"/>
    <mergeCell ref="L11:N11"/>
    <mergeCell ref="C11:E11"/>
    <mergeCell ref="F11:H11"/>
  </mergeCells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1"/>
  <sheetViews>
    <sheetView zoomScaleNormal="100" workbookViewId="0">
      <selection activeCell="D35" sqref="D35"/>
    </sheetView>
  </sheetViews>
  <sheetFormatPr defaultRowHeight="15"/>
  <cols>
    <col min="2" max="2" width="16.7109375" customWidth="1"/>
    <col min="3" max="14" width="10.7109375" customWidth="1"/>
    <col min="15" max="20" width="15.7109375" customWidth="1"/>
  </cols>
  <sheetData>
    <row r="1" spans="1:20" ht="23.25">
      <c r="A1" s="133"/>
      <c r="B1" s="160" t="s">
        <v>35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8.75">
      <c r="A2" s="135"/>
      <c r="B2" s="135" t="s">
        <v>20</v>
      </c>
      <c r="C2" s="369" t="s">
        <v>45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5.75" thickBot="1">
      <c r="A3" s="133"/>
      <c r="B3" s="136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>
      <c r="A4" s="137"/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71"/>
      <c r="O4" s="372" t="s">
        <v>26</v>
      </c>
      <c r="P4" s="372"/>
      <c r="Q4" s="372"/>
      <c r="R4" s="372"/>
      <c r="S4" s="372"/>
      <c r="T4" s="373"/>
    </row>
    <row r="5" spans="1:20">
      <c r="A5" s="396">
        <v>2016</v>
      </c>
      <c r="B5" s="146" t="s">
        <v>39</v>
      </c>
      <c r="C5" s="141" t="s">
        <v>8</v>
      </c>
      <c r="D5" s="141" t="s">
        <v>9</v>
      </c>
      <c r="E5" s="141" t="s">
        <v>10</v>
      </c>
      <c r="F5" s="141" t="s">
        <v>11</v>
      </c>
      <c r="G5" s="141" t="s">
        <v>12</v>
      </c>
      <c r="H5" s="141" t="s">
        <v>13</v>
      </c>
      <c r="I5" s="141" t="s">
        <v>14</v>
      </c>
      <c r="J5" s="141" t="s">
        <v>15</v>
      </c>
      <c r="K5" s="141" t="s">
        <v>16</v>
      </c>
      <c r="L5" s="141" t="s">
        <v>17</v>
      </c>
      <c r="M5" s="141" t="s">
        <v>18</v>
      </c>
      <c r="N5" s="149" t="s">
        <v>19</v>
      </c>
      <c r="O5" s="141" t="s">
        <v>29</v>
      </c>
      <c r="P5" s="139" t="s">
        <v>60</v>
      </c>
      <c r="Q5" s="139" t="s">
        <v>21</v>
      </c>
      <c r="R5" s="141" t="s">
        <v>23</v>
      </c>
      <c r="S5" s="139" t="s">
        <v>22</v>
      </c>
      <c r="T5" s="149" t="s">
        <v>24</v>
      </c>
    </row>
    <row r="6" spans="1:20">
      <c r="A6" s="396"/>
      <c r="B6" s="145" t="s">
        <v>0</v>
      </c>
      <c r="C6" s="155">
        <v>4</v>
      </c>
      <c r="D6" s="155">
        <v>2</v>
      </c>
      <c r="E6" s="155">
        <v>1.5</v>
      </c>
      <c r="F6" s="155">
        <v>1</v>
      </c>
      <c r="G6" s="155"/>
      <c r="H6" s="155"/>
      <c r="I6" s="155">
        <v>5.25</v>
      </c>
      <c r="J6" s="155">
        <v>11.5</v>
      </c>
      <c r="K6" s="155">
        <v>16.5</v>
      </c>
      <c r="L6" s="155">
        <v>19.25</v>
      </c>
      <c r="M6" s="155">
        <v>25</v>
      </c>
      <c r="N6" s="156">
        <v>34.5</v>
      </c>
      <c r="O6" s="142">
        <v>120.5</v>
      </c>
      <c r="P6" s="148">
        <v>12.05</v>
      </c>
      <c r="Q6" s="148">
        <v>1</v>
      </c>
      <c r="R6" s="142">
        <v>12</v>
      </c>
      <c r="S6" s="148">
        <v>34.5</v>
      </c>
      <c r="T6" s="150">
        <v>414</v>
      </c>
    </row>
    <row r="7" spans="1:20">
      <c r="A7" s="396"/>
      <c r="B7" s="145" t="s">
        <v>1</v>
      </c>
      <c r="C7" s="155">
        <v>12.75</v>
      </c>
      <c r="D7" s="155">
        <v>10.75</v>
      </c>
      <c r="E7" s="155">
        <v>5</v>
      </c>
      <c r="F7" s="155">
        <v>14.5</v>
      </c>
      <c r="G7" s="155">
        <v>10.25</v>
      </c>
      <c r="H7" s="155">
        <v>9.75</v>
      </c>
      <c r="I7" s="155">
        <v>2.75</v>
      </c>
      <c r="J7" s="155">
        <v>3.25</v>
      </c>
      <c r="K7" s="155">
        <v>5.75</v>
      </c>
      <c r="L7" s="155">
        <v>6</v>
      </c>
      <c r="M7" s="155">
        <v>2.25</v>
      </c>
      <c r="N7" s="156">
        <v>4.25</v>
      </c>
      <c r="O7" s="142">
        <v>87.25</v>
      </c>
      <c r="P7" s="148">
        <v>7.270833333333333</v>
      </c>
      <c r="Q7" s="148">
        <v>2.25</v>
      </c>
      <c r="R7" s="142">
        <v>27</v>
      </c>
      <c r="S7" s="148">
        <v>14.5</v>
      </c>
      <c r="T7" s="150">
        <v>174</v>
      </c>
    </row>
    <row r="8" spans="1:20">
      <c r="A8" s="396"/>
      <c r="B8" s="145" t="s">
        <v>25</v>
      </c>
      <c r="C8" s="155">
        <v>3.25</v>
      </c>
      <c r="D8" s="155">
        <v>5.25</v>
      </c>
      <c r="E8" s="155">
        <v>6.25</v>
      </c>
      <c r="F8" s="155">
        <v>3.5</v>
      </c>
      <c r="G8" s="155">
        <v>15.25</v>
      </c>
      <c r="H8" s="155">
        <v>14.25</v>
      </c>
      <c r="I8" s="155">
        <v>19.25</v>
      </c>
      <c r="J8" s="155">
        <v>24.75</v>
      </c>
      <c r="K8" s="155">
        <v>8</v>
      </c>
      <c r="L8" s="155">
        <v>13.75</v>
      </c>
      <c r="M8" s="155">
        <v>15</v>
      </c>
      <c r="N8" s="156">
        <v>19.5</v>
      </c>
      <c r="O8" s="142">
        <v>148</v>
      </c>
      <c r="P8" s="148">
        <v>12.333333333333334</v>
      </c>
      <c r="Q8" s="148">
        <v>3.25</v>
      </c>
      <c r="R8" s="142">
        <v>39</v>
      </c>
      <c r="S8" s="148">
        <v>24.75</v>
      </c>
      <c r="T8" s="150">
        <v>297</v>
      </c>
    </row>
    <row r="9" spans="1:20">
      <c r="A9" s="396"/>
      <c r="B9" s="145" t="s">
        <v>2</v>
      </c>
      <c r="C9" s="155">
        <v>33</v>
      </c>
      <c r="D9" s="155">
        <v>29.5</v>
      </c>
      <c r="E9" s="155">
        <v>20.5</v>
      </c>
      <c r="F9" s="155">
        <v>19.25</v>
      </c>
      <c r="G9" s="155">
        <v>5</v>
      </c>
      <c r="H9" s="155">
        <v>11.5</v>
      </c>
      <c r="I9" s="155">
        <v>16</v>
      </c>
      <c r="J9" s="155">
        <v>40.25</v>
      </c>
      <c r="K9" s="155">
        <v>69.5</v>
      </c>
      <c r="L9" s="155">
        <v>60</v>
      </c>
      <c r="M9" s="155">
        <v>38.5</v>
      </c>
      <c r="N9" s="156">
        <v>45.75</v>
      </c>
      <c r="O9" s="142">
        <v>388.75</v>
      </c>
      <c r="P9" s="148">
        <v>32.395833333333336</v>
      </c>
      <c r="Q9" s="148">
        <v>5</v>
      </c>
      <c r="R9" s="142">
        <v>60</v>
      </c>
      <c r="S9" s="148">
        <v>69.5</v>
      </c>
      <c r="T9" s="150">
        <v>834</v>
      </c>
    </row>
    <row r="10" spans="1:20">
      <c r="A10" s="396"/>
      <c r="B10" s="145" t="s">
        <v>3</v>
      </c>
      <c r="C10" s="155">
        <v>60.5</v>
      </c>
      <c r="D10" s="155">
        <v>44.75</v>
      </c>
      <c r="E10" s="155">
        <v>82</v>
      </c>
      <c r="F10" s="155">
        <v>79.5</v>
      </c>
      <c r="G10" s="155">
        <v>58.5</v>
      </c>
      <c r="H10" s="155">
        <v>66.25</v>
      </c>
      <c r="I10" s="155">
        <v>64</v>
      </c>
      <c r="J10" s="155">
        <v>67.25</v>
      </c>
      <c r="K10" s="155">
        <v>102.5</v>
      </c>
      <c r="L10" s="155"/>
      <c r="M10" s="155">
        <v>51.75</v>
      </c>
      <c r="N10" s="156">
        <v>100.25</v>
      </c>
      <c r="O10" s="142">
        <v>777.25</v>
      </c>
      <c r="P10" s="148">
        <v>70.659090909090907</v>
      </c>
      <c r="Q10" s="148">
        <v>44.75</v>
      </c>
      <c r="R10" s="142">
        <v>537</v>
      </c>
      <c r="S10" s="148">
        <v>102.5</v>
      </c>
      <c r="T10" s="150">
        <v>1230</v>
      </c>
    </row>
    <row r="11" spans="1:20">
      <c r="A11" s="180"/>
      <c r="B11" s="167" t="s">
        <v>69</v>
      </c>
      <c r="C11" s="168">
        <v>85.5</v>
      </c>
      <c r="D11" s="168">
        <v>119</v>
      </c>
      <c r="E11" s="168">
        <v>189.75</v>
      </c>
      <c r="F11" s="168">
        <v>88.75</v>
      </c>
      <c r="G11" s="168">
        <v>49.5</v>
      </c>
      <c r="H11" s="168">
        <v>57.75</v>
      </c>
      <c r="I11" s="168">
        <v>65.5</v>
      </c>
      <c r="J11" s="168">
        <v>62.25</v>
      </c>
      <c r="K11" s="168">
        <v>79</v>
      </c>
      <c r="L11" s="168">
        <v>110</v>
      </c>
      <c r="M11" s="168">
        <v>84.5</v>
      </c>
      <c r="N11" s="182">
        <v>127.5</v>
      </c>
      <c r="O11" s="184">
        <v>1119</v>
      </c>
      <c r="P11" s="169">
        <v>93.954545454545453</v>
      </c>
      <c r="Q11" s="169">
        <v>49.5</v>
      </c>
      <c r="R11" s="170">
        <v>594</v>
      </c>
      <c r="S11" s="169">
        <v>189.75</v>
      </c>
      <c r="T11" s="171">
        <v>2277</v>
      </c>
    </row>
    <row r="12" spans="1:20">
      <c r="A12" s="138"/>
      <c r="B12" s="158"/>
      <c r="C12" s="376" t="s">
        <v>4</v>
      </c>
      <c r="D12" s="376"/>
      <c r="E12" s="376"/>
      <c r="F12" s="376" t="s">
        <v>5</v>
      </c>
      <c r="G12" s="376"/>
      <c r="H12" s="377"/>
      <c r="I12" s="377" t="s">
        <v>6</v>
      </c>
      <c r="J12" s="380"/>
      <c r="K12" s="381"/>
      <c r="L12" s="377"/>
      <c r="M12" s="380"/>
      <c r="N12" s="382"/>
      <c r="O12" s="140"/>
      <c r="P12" s="140"/>
      <c r="Q12" s="140"/>
      <c r="R12" s="140"/>
      <c r="S12" s="140"/>
      <c r="T12" s="154"/>
    </row>
    <row r="13" spans="1:20">
      <c r="A13" s="396">
        <v>2017</v>
      </c>
      <c r="B13" s="146" t="s">
        <v>38</v>
      </c>
      <c r="C13" s="143" t="s">
        <v>8</v>
      </c>
      <c r="D13" s="143" t="s">
        <v>9</v>
      </c>
      <c r="E13" s="143" t="s">
        <v>10</v>
      </c>
      <c r="F13" s="143" t="s">
        <v>11</v>
      </c>
      <c r="G13" s="143" t="s">
        <v>12</v>
      </c>
      <c r="H13" s="143" t="s">
        <v>13</v>
      </c>
      <c r="I13" s="143" t="s">
        <v>14</v>
      </c>
      <c r="J13" s="143" t="s">
        <v>15</v>
      </c>
      <c r="K13" s="143" t="s">
        <v>16</v>
      </c>
      <c r="L13" s="143" t="s">
        <v>17</v>
      </c>
      <c r="M13" s="143" t="s">
        <v>18</v>
      </c>
      <c r="N13" s="151" t="s">
        <v>19</v>
      </c>
      <c r="O13" s="143" t="s">
        <v>27</v>
      </c>
      <c r="P13" s="139" t="s">
        <v>60</v>
      </c>
      <c r="Q13" s="139" t="s">
        <v>21</v>
      </c>
      <c r="R13" s="143" t="s">
        <v>23</v>
      </c>
      <c r="S13" s="139" t="s">
        <v>22</v>
      </c>
      <c r="T13" s="151" t="s">
        <v>24</v>
      </c>
    </row>
    <row r="14" spans="1:20">
      <c r="A14" s="396"/>
      <c r="B14" s="145" t="s">
        <v>0</v>
      </c>
      <c r="C14" s="157">
        <v>52.75</v>
      </c>
      <c r="D14" s="157">
        <v>52.75</v>
      </c>
      <c r="E14" s="157">
        <v>20.25</v>
      </c>
      <c r="F14" s="157">
        <v>63</v>
      </c>
      <c r="G14" s="157">
        <v>55.75</v>
      </c>
      <c r="H14" s="157">
        <v>38</v>
      </c>
      <c r="I14" s="157">
        <v>29.25</v>
      </c>
      <c r="J14" s="157">
        <v>16.75</v>
      </c>
      <c r="K14" s="147"/>
      <c r="L14" s="147"/>
      <c r="M14" s="147"/>
      <c r="N14" s="159"/>
      <c r="O14" s="144">
        <v>437.98904999999996</v>
      </c>
      <c r="P14" s="148">
        <v>41.0625</v>
      </c>
      <c r="Q14" s="148">
        <v>16.75</v>
      </c>
      <c r="R14" s="144">
        <v>201</v>
      </c>
      <c r="S14" s="148">
        <v>63</v>
      </c>
      <c r="T14" s="152">
        <v>756</v>
      </c>
    </row>
    <row r="15" spans="1:20">
      <c r="A15" s="396"/>
      <c r="B15" s="145" t="s">
        <v>1</v>
      </c>
      <c r="C15" s="157">
        <v>8</v>
      </c>
      <c r="D15" s="157">
        <v>28.75</v>
      </c>
      <c r="E15" s="157">
        <v>8.25</v>
      </c>
      <c r="F15" s="157">
        <v>29.75</v>
      </c>
      <c r="G15" s="157">
        <v>34.25</v>
      </c>
      <c r="H15" s="157">
        <v>38.75</v>
      </c>
      <c r="I15" s="157">
        <v>29.25</v>
      </c>
      <c r="J15" s="157">
        <v>34.25</v>
      </c>
      <c r="K15" s="147"/>
      <c r="L15" s="147"/>
      <c r="M15" s="147"/>
      <c r="N15" s="159"/>
      <c r="O15" s="144">
        <v>281.65962500000001</v>
      </c>
      <c r="P15" s="148">
        <v>26.40625</v>
      </c>
      <c r="Q15" s="148">
        <v>8</v>
      </c>
      <c r="R15" s="144">
        <v>96</v>
      </c>
      <c r="S15" s="148">
        <v>38.75</v>
      </c>
      <c r="T15" s="152">
        <v>465</v>
      </c>
    </row>
    <row r="16" spans="1:20">
      <c r="A16" s="396"/>
      <c r="B16" s="145" t="s">
        <v>25</v>
      </c>
      <c r="C16" s="157">
        <v>6</v>
      </c>
      <c r="D16" s="157">
        <v>15.5</v>
      </c>
      <c r="E16" s="157">
        <v>12.5</v>
      </c>
      <c r="F16" s="157">
        <v>16.25</v>
      </c>
      <c r="G16" s="157">
        <v>29.25</v>
      </c>
      <c r="H16" s="157">
        <v>17.5</v>
      </c>
      <c r="I16" s="157">
        <v>43</v>
      </c>
      <c r="J16" s="157">
        <v>26.25</v>
      </c>
      <c r="K16" s="147"/>
      <c r="L16" s="147"/>
      <c r="M16" s="147"/>
      <c r="N16" s="159"/>
      <c r="O16" s="144">
        <v>221.661125</v>
      </c>
      <c r="P16" s="148">
        <v>20.78125</v>
      </c>
      <c r="Q16" s="148">
        <v>6</v>
      </c>
      <c r="R16" s="144">
        <v>72</v>
      </c>
      <c r="S16" s="148">
        <v>43</v>
      </c>
      <c r="T16" s="152">
        <v>516</v>
      </c>
    </row>
    <row r="17" spans="1:20">
      <c r="A17" s="396"/>
      <c r="B17" s="145" t="s">
        <v>2</v>
      </c>
      <c r="C17" s="157">
        <v>68</v>
      </c>
      <c r="D17" s="157">
        <v>32</v>
      </c>
      <c r="E17" s="157">
        <v>39</v>
      </c>
      <c r="F17" s="157">
        <v>82</v>
      </c>
      <c r="G17" s="157">
        <v>86.25</v>
      </c>
      <c r="H17" s="157">
        <v>57.5</v>
      </c>
      <c r="I17" s="157">
        <v>72.5</v>
      </c>
      <c r="J17" s="157">
        <v>122</v>
      </c>
      <c r="K17" s="147"/>
      <c r="L17" s="147"/>
      <c r="M17" s="147"/>
      <c r="N17" s="159"/>
      <c r="O17" s="144">
        <v>745.64802499999996</v>
      </c>
      <c r="P17" s="148">
        <v>69.90625</v>
      </c>
      <c r="Q17" s="148">
        <v>32</v>
      </c>
      <c r="R17" s="144">
        <v>384</v>
      </c>
      <c r="S17" s="148">
        <v>122</v>
      </c>
      <c r="T17" s="152">
        <v>1464</v>
      </c>
    </row>
    <row r="18" spans="1:20">
      <c r="A18" s="396"/>
      <c r="B18" s="145" t="s">
        <v>3</v>
      </c>
      <c r="C18" s="157">
        <v>69.5</v>
      </c>
      <c r="D18" s="157">
        <v>92.75</v>
      </c>
      <c r="E18" s="157">
        <v>60.25</v>
      </c>
      <c r="F18" s="157">
        <v>52.25</v>
      </c>
      <c r="G18" s="157">
        <v>30.5</v>
      </c>
      <c r="H18" s="157">
        <v>39.25</v>
      </c>
      <c r="I18" s="157">
        <v>44.25</v>
      </c>
      <c r="J18" s="157">
        <v>99.25</v>
      </c>
      <c r="K18" s="147"/>
      <c r="L18" s="147"/>
      <c r="M18" s="147"/>
      <c r="N18" s="159"/>
      <c r="O18" s="144">
        <v>650.65039999999999</v>
      </c>
      <c r="P18" s="148">
        <v>61</v>
      </c>
      <c r="Q18" s="148">
        <v>30.5</v>
      </c>
      <c r="R18" s="144">
        <v>366</v>
      </c>
      <c r="S18" s="148">
        <v>99.25</v>
      </c>
      <c r="T18" s="152">
        <v>1191</v>
      </c>
    </row>
    <row r="19" spans="1:20" ht="15.75" thickBot="1">
      <c r="A19" s="396"/>
      <c r="B19" s="172" t="s">
        <v>69</v>
      </c>
      <c r="C19" s="173">
        <v>114</v>
      </c>
      <c r="D19" s="173">
        <v>165</v>
      </c>
      <c r="E19" s="173">
        <v>106</v>
      </c>
      <c r="F19" s="173">
        <v>58</v>
      </c>
      <c r="G19" s="173">
        <v>43</v>
      </c>
      <c r="H19" s="173">
        <v>29</v>
      </c>
      <c r="I19" s="173">
        <v>47</v>
      </c>
      <c r="J19" s="173">
        <v>8</v>
      </c>
      <c r="K19" s="174"/>
      <c r="L19" s="174"/>
      <c r="M19" s="174"/>
      <c r="N19" s="183"/>
      <c r="O19" s="176">
        <v>757</v>
      </c>
      <c r="P19" s="175">
        <v>71</v>
      </c>
      <c r="Q19" s="175">
        <v>8</v>
      </c>
      <c r="R19" s="176">
        <f>Q19*12</f>
        <v>96</v>
      </c>
      <c r="S19" s="175">
        <v>165</v>
      </c>
      <c r="T19" s="177">
        <f>S19*12</f>
        <v>1980</v>
      </c>
    </row>
    <row r="20" spans="1:20">
      <c r="A20" s="133"/>
      <c r="B20" s="133"/>
      <c r="C20" s="181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81"/>
      <c r="R20" s="133"/>
      <c r="S20" s="181"/>
      <c r="T20" s="133"/>
    </row>
    <row r="21" spans="1:20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ht="15.75" thickBo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0" ht="30.75" thickBot="1">
      <c r="A23" s="133"/>
      <c r="B23" s="161" t="s">
        <v>38</v>
      </c>
      <c r="C23" s="162">
        <v>2016</v>
      </c>
      <c r="D23" s="165" t="s">
        <v>37</v>
      </c>
      <c r="E23" s="399" t="s">
        <v>32</v>
      </c>
      <c r="F23" s="400"/>
      <c r="G23" s="374" t="s">
        <v>46</v>
      </c>
      <c r="H23" s="375"/>
      <c r="I23" s="401" t="s">
        <v>47</v>
      </c>
      <c r="J23" s="375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20">
      <c r="A24" s="133"/>
      <c r="B24" s="145" t="s">
        <v>0</v>
      </c>
      <c r="C24" s="153">
        <v>120.5</v>
      </c>
      <c r="D24" s="166">
        <v>437.98904999999996</v>
      </c>
      <c r="E24" s="398">
        <v>279</v>
      </c>
      <c r="F24" s="398"/>
      <c r="G24" s="389">
        <v>297.83255400000002</v>
      </c>
      <c r="H24" s="390"/>
      <c r="I24" s="397">
        <v>189.72000000000003</v>
      </c>
      <c r="J24" s="390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1:20">
      <c r="A25" s="133"/>
      <c r="B25" s="145" t="s">
        <v>1</v>
      </c>
      <c r="C25" s="153">
        <v>87.25</v>
      </c>
      <c r="D25" s="166">
        <v>281.65962500000001</v>
      </c>
      <c r="E25" s="398">
        <v>184</v>
      </c>
      <c r="F25" s="398"/>
      <c r="G25" s="389">
        <v>191.52854500000001</v>
      </c>
      <c r="H25" s="390"/>
      <c r="I25" s="397">
        <v>125.12</v>
      </c>
      <c r="J25" s="390"/>
      <c r="K25" s="133"/>
      <c r="L25" s="317"/>
      <c r="M25" s="163"/>
      <c r="N25" s="133"/>
      <c r="O25" s="133"/>
      <c r="P25" s="133"/>
      <c r="Q25" s="133"/>
      <c r="R25" s="133"/>
      <c r="S25" s="133"/>
    </row>
    <row r="26" spans="1:20">
      <c r="A26" s="133"/>
      <c r="B26" s="145" t="s">
        <v>25</v>
      </c>
      <c r="C26" s="153">
        <v>148</v>
      </c>
      <c r="D26" s="166">
        <v>221.661125</v>
      </c>
      <c r="E26" s="398">
        <v>185</v>
      </c>
      <c r="F26" s="398"/>
      <c r="G26" s="389">
        <v>150.72956500000001</v>
      </c>
      <c r="H26" s="390"/>
      <c r="I26" s="397">
        <v>125.80000000000001</v>
      </c>
      <c r="J26" s="390"/>
      <c r="K26" s="133"/>
      <c r="L26" s="317"/>
      <c r="M26" s="133"/>
      <c r="N26" s="133"/>
      <c r="O26" s="133"/>
      <c r="P26" s="133"/>
      <c r="Q26" s="133"/>
      <c r="R26" s="133"/>
      <c r="S26" s="133"/>
    </row>
    <row r="27" spans="1:20">
      <c r="A27" s="133"/>
      <c r="B27" s="145" t="s">
        <v>2</v>
      </c>
      <c r="C27" s="153">
        <v>388.75</v>
      </c>
      <c r="D27" s="166">
        <v>745.64802499999996</v>
      </c>
      <c r="E27" s="398">
        <v>567</v>
      </c>
      <c r="F27" s="398"/>
      <c r="G27" s="389">
        <v>507.04065700000001</v>
      </c>
      <c r="H27" s="390"/>
      <c r="I27" s="397">
        <v>385.56</v>
      </c>
      <c r="J27" s="390"/>
      <c r="K27" s="133"/>
      <c r="L27" s="317"/>
      <c r="M27" s="163"/>
      <c r="N27" s="133"/>
      <c r="O27" s="133"/>
      <c r="P27" s="133"/>
      <c r="Q27" s="133"/>
      <c r="R27" s="133"/>
      <c r="S27" s="133"/>
    </row>
    <row r="28" spans="1:20">
      <c r="A28" s="133"/>
      <c r="B28" s="145" t="s">
        <v>3</v>
      </c>
      <c r="C28" s="153">
        <v>777.25</v>
      </c>
      <c r="D28" s="166">
        <v>650.65039999999999</v>
      </c>
      <c r="E28" s="398">
        <v>714</v>
      </c>
      <c r="F28" s="398"/>
      <c r="G28" s="389">
        <v>442.442272</v>
      </c>
      <c r="H28" s="390"/>
      <c r="I28" s="397">
        <v>485.52000000000004</v>
      </c>
      <c r="J28" s="390"/>
      <c r="K28" s="133"/>
      <c r="L28" s="317"/>
      <c r="M28" s="133"/>
      <c r="N28" s="133"/>
      <c r="O28" s="133"/>
      <c r="P28" s="133"/>
      <c r="Q28" s="133"/>
      <c r="R28" s="133"/>
      <c r="S28" s="133"/>
    </row>
    <row r="29" spans="1:20" ht="15.75" thickBot="1">
      <c r="A29" s="132"/>
      <c r="B29" s="172" t="s">
        <v>69</v>
      </c>
      <c r="C29" s="178">
        <v>1119</v>
      </c>
      <c r="D29" s="179">
        <v>757</v>
      </c>
      <c r="E29" s="392">
        <v>938</v>
      </c>
      <c r="F29" s="392"/>
      <c r="G29" s="393">
        <v>2876.6</v>
      </c>
      <c r="H29" s="394"/>
      <c r="I29" s="395">
        <v>3564.3999999999996</v>
      </c>
      <c r="J29" s="394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20">
      <c r="A30" s="132"/>
      <c r="B30" s="133"/>
      <c r="C30" s="133"/>
      <c r="D30" s="133"/>
      <c r="E30" s="133"/>
      <c r="F30" s="133"/>
      <c r="G30" s="133"/>
      <c r="H30" s="164"/>
      <c r="I30" s="133"/>
      <c r="J30" s="133"/>
      <c r="K30" s="133"/>
      <c r="L30" s="132"/>
      <c r="M30" s="132"/>
      <c r="N30" s="132"/>
      <c r="O30" s="132"/>
      <c r="P30" s="132"/>
      <c r="Q30" s="132"/>
      <c r="R30" s="132"/>
      <c r="S30" s="132"/>
      <c r="T30" s="132"/>
    </row>
    <row r="31" spans="1:20">
      <c r="A31" s="132"/>
      <c r="B31" s="133"/>
      <c r="C31" s="133"/>
      <c r="D31" s="133"/>
      <c r="E31" s="133"/>
      <c r="F31" s="133"/>
      <c r="G31" s="133"/>
      <c r="H31" s="134"/>
      <c r="I31" s="133"/>
      <c r="J31" s="133"/>
      <c r="K31" s="133"/>
      <c r="L31" s="132"/>
      <c r="M31" s="132"/>
      <c r="N31" s="132"/>
      <c r="O31" s="132"/>
      <c r="P31" s="132"/>
      <c r="Q31" s="132"/>
      <c r="R31" s="132"/>
      <c r="S31" s="132"/>
      <c r="T31" s="132"/>
    </row>
  </sheetData>
  <mergeCells count="33">
    <mergeCell ref="A5:A10"/>
    <mergeCell ref="O4:T4"/>
    <mergeCell ref="C2:T2"/>
    <mergeCell ref="E23:F23"/>
    <mergeCell ref="E24:F24"/>
    <mergeCell ref="E25:F25"/>
    <mergeCell ref="I23:J23"/>
    <mergeCell ref="I24:J24"/>
    <mergeCell ref="I25:J25"/>
    <mergeCell ref="C12:E12"/>
    <mergeCell ref="F12:H12"/>
    <mergeCell ref="I4:K4"/>
    <mergeCell ref="L4:N4"/>
    <mergeCell ref="I12:K12"/>
    <mergeCell ref="L12:N12"/>
    <mergeCell ref="C4:E4"/>
    <mergeCell ref="F4:H4"/>
    <mergeCell ref="E29:F29"/>
    <mergeCell ref="G29:H29"/>
    <mergeCell ref="I29:J29"/>
    <mergeCell ref="A13:A19"/>
    <mergeCell ref="I27:J27"/>
    <mergeCell ref="I28:J28"/>
    <mergeCell ref="E27:F27"/>
    <mergeCell ref="E28:F28"/>
    <mergeCell ref="G23:H23"/>
    <mergeCell ref="G24:H24"/>
    <mergeCell ref="E26:F26"/>
    <mergeCell ref="G25:H25"/>
    <mergeCell ref="G26:H26"/>
    <mergeCell ref="G27:H27"/>
    <mergeCell ref="G28:H28"/>
    <mergeCell ref="I26:J26"/>
  </mergeCells>
  <pageMargins left="0.7" right="0.7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selection activeCell="E35" sqref="E35"/>
    </sheetView>
  </sheetViews>
  <sheetFormatPr defaultRowHeight="15"/>
  <cols>
    <col min="2" max="2" width="16.7109375" customWidth="1"/>
    <col min="3" max="14" width="10.7109375" customWidth="1"/>
    <col min="15" max="15" width="27.85546875" customWidth="1"/>
    <col min="16" max="16" width="20.42578125" bestFit="1" customWidth="1"/>
    <col min="17" max="17" width="20.140625" bestFit="1" customWidth="1"/>
  </cols>
  <sheetData>
    <row r="1" spans="1:21" ht="23.25">
      <c r="A1" s="185"/>
      <c r="B1" s="227" t="s">
        <v>34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8.75">
      <c r="A2" s="188"/>
      <c r="B2" s="188" t="s">
        <v>20</v>
      </c>
      <c r="C2" s="369" t="s">
        <v>45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15.75" thickBot="1">
      <c r="A3" s="185"/>
      <c r="B3" s="189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>
      <c r="A4" s="190"/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91"/>
      <c r="O4" s="235" t="s">
        <v>36</v>
      </c>
      <c r="P4" s="222" t="s">
        <v>33</v>
      </c>
      <c r="Q4" s="223"/>
      <c r="R4" s="190"/>
      <c r="S4" s="190"/>
      <c r="T4" s="190"/>
      <c r="U4" s="190"/>
    </row>
    <row r="5" spans="1:21">
      <c r="A5" s="185"/>
      <c r="B5" s="203" t="s">
        <v>39</v>
      </c>
      <c r="C5" s="197" t="s">
        <v>8</v>
      </c>
      <c r="D5" s="197" t="s">
        <v>9</v>
      </c>
      <c r="E5" s="197" t="s">
        <v>10</v>
      </c>
      <c r="F5" s="197" t="s">
        <v>11</v>
      </c>
      <c r="G5" s="197" t="s">
        <v>12</v>
      </c>
      <c r="H5" s="197" t="s">
        <v>13</v>
      </c>
      <c r="I5" s="197" t="s">
        <v>14</v>
      </c>
      <c r="J5" s="197" t="s">
        <v>15</v>
      </c>
      <c r="K5" s="197" t="s">
        <v>16</v>
      </c>
      <c r="L5" s="197" t="s">
        <v>17</v>
      </c>
      <c r="M5" s="197" t="s">
        <v>18</v>
      </c>
      <c r="N5" s="197" t="s">
        <v>19</v>
      </c>
      <c r="O5" s="207" t="s">
        <v>29</v>
      </c>
      <c r="P5" s="194" t="s">
        <v>29</v>
      </c>
      <c r="Q5" s="196"/>
      <c r="R5" s="185"/>
      <c r="S5" s="185"/>
      <c r="T5" s="185"/>
      <c r="U5" s="185"/>
    </row>
    <row r="6" spans="1:21">
      <c r="A6" s="396">
        <v>2016</v>
      </c>
      <c r="B6" s="202" t="s">
        <v>0</v>
      </c>
      <c r="C6" s="215">
        <v>3</v>
      </c>
      <c r="D6" s="215">
        <v>2</v>
      </c>
      <c r="E6" s="215">
        <v>2</v>
      </c>
      <c r="F6" s="215">
        <v>2</v>
      </c>
      <c r="G6" s="215"/>
      <c r="H6" s="215"/>
      <c r="I6" s="215">
        <v>9</v>
      </c>
      <c r="J6" s="215">
        <v>13</v>
      </c>
      <c r="K6" s="215">
        <v>18</v>
      </c>
      <c r="L6" s="215">
        <v>21</v>
      </c>
      <c r="M6" s="215">
        <v>30</v>
      </c>
      <c r="N6" s="215">
        <v>37</v>
      </c>
      <c r="O6" s="210">
        <v>43</v>
      </c>
      <c r="P6" s="208">
        <v>18</v>
      </c>
      <c r="Q6" s="224">
        <v>0.41860465116279072</v>
      </c>
      <c r="R6" s="185"/>
      <c r="S6" s="185"/>
    </row>
    <row r="7" spans="1:21">
      <c r="A7" s="396"/>
      <c r="B7" s="202" t="s">
        <v>1</v>
      </c>
      <c r="C7" s="215">
        <v>5</v>
      </c>
      <c r="D7" s="215">
        <v>8</v>
      </c>
      <c r="E7" s="215">
        <v>7</v>
      </c>
      <c r="F7" s="215">
        <v>9</v>
      </c>
      <c r="G7" s="215">
        <v>5</v>
      </c>
      <c r="H7" s="215">
        <v>6</v>
      </c>
      <c r="I7" s="215">
        <v>3</v>
      </c>
      <c r="J7" s="215">
        <v>4</v>
      </c>
      <c r="K7" s="215">
        <v>4</v>
      </c>
      <c r="L7" s="215">
        <v>7</v>
      </c>
      <c r="M7" s="215">
        <v>3</v>
      </c>
      <c r="N7" s="215">
        <v>5</v>
      </c>
      <c r="O7" s="210">
        <v>12</v>
      </c>
      <c r="P7" s="208">
        <v>12</v>
      </c>
      <c r="Q7" s="224">
        <v>1</v>
      </c>
      <c r="R7" s="185"/>
      <c r="S7" s="185"/>
    </row>
    <row r="8" spans="1:21">
      <c r="A8" s="396"/>
      <c r="B8" s="202" t="s">
        <v>25</v>
      </c>
      <c r="C8" s="215">
        <v>1</v>
      </c>
      <c r="D8" s="215">
        <v>2</v>
      </c>
      <c r="E8" s="215">
        <v>1</v>
      </c>
      <c r="F8" s="215">
        <v>1</v>
      </c>
      <c r="G8" s="215">
        <v>5</v>
      </c>
      <c r="H8" s="215">
        <v>8</v>
      </c>
      <c r="I8" s="215">
        <v>7</v>
      </c>
      <c r="J8" s="215">
        <v>10</v>
      </c>
      <c r="K8" s="215">
        <v>7</v>
      </c>
      <c r="L8" s="215">
        <v>8</v>
      </c>
      <c r="M8" s="215">
        <v>10</v>
      </c>
      <c r="N8" s="215">
        <v>17</v>
      </c>
      <c r="O8" s="210">
        <v>29</v>
      </c>
      <c r="P8" s="208">
        <v>14</v>
      </c>
      <c r="Q8" s="224">
        <v>0.48275862068965519</v>
      </c>
      <c r="R8" s="185"/>
      <c r="S8" s="185"/>
    </row>
    <row r="9" spans="1:21">
      <c r="A9" s="396"/>
      <c r="B9" s="202" t="s">
        <v>2</v>
      </c>
      <c r="C9" s="215">
        <v>6</v>
      </c>
      <c r="D9" s="215">
        <v>6</v>
      </c>
      <c r="E9" s="215">
        <v>5</v>
      </c>
      <c r="F9" s="215">
        <v>6</v>
      </c>
      <c r="G9" s="215">
        <v>6</v>
      </c>
      <c r="H9" s="215">
        <v>11</v>
      </c>
      <c r="I9" s="215">
        <v>9</v>
      </c>
      <c r="J9" s="215">
        <v>29</v>
      </c>
      <c r="K9" s="215">
        <v>45</v>
      </c>
      <c r="L9" s="215">
        <v>54</v>
      </c>
      <c r="M9" s="215">
        <v>40</v>
      </c>
      <c r="N9" s="215">
        <v>35</v>
      </c>
      <c r="O9" s="210">
        <v>78</v>
      </c>
      <c r="P9" s="208">
        <v>35</v>
      </c>
      <c r="Q9" s="224">
        <v>0.44871794871794873</v>
      </c>
      <c r="R9" s="185"/>
      <c r="S9" s="191"/>
    </row>
    <row r="10" spans="1:21" ht="15.75">
      <c r="A10" s="396"/>
      <c r="B10" s="202" t="s">
        <v>3</v>
      </c>
      <c r="C10" s="215">
        <v>28</v>
      </c>
      <c r="D10" s="215">
        <v>22</v>
      </c>
      <c r="E10" s="215">
        <v>24</v>
      </c>
      <c r="F10" s="215">
        <v>22</v>
      </c>
      <c r="G10" s="215">
        <v>25</v>
      </c>
      <c r="H10" s="215">
        <v>25</v>
      </c>
      <c r="I10" s="215">
        <v>26</v>
      </c>
      <c r="J10" s="215">
        <v>29</v>
      </c>
      <c r="K10" s="215">
        <v>36</v>
      </c>
      <c r="L10" s="215"/>
      <c r="M10" s="215">
        <v>28</v>
      </c>
      <c r="N10" s="215">
        <v>29</v>
      </c>
      <c r="O10" s="210">
        <v>61</v>
      </c>
      <c r="P10" s="208">
        <v>54</v>
      </c>
      <c r="Q10" s="224">
        <v>0.88524590163934425</v>
      </c>
      <c r="R10" s="185"/>
      <c r="S10" s="228"/>
    </row>
    <row r="11" spans="1:21">
      <c r="A11" s="396"/>
      <c r="B11" s="236" t="s">
        <v>69</v>
      </c>
      <c r="C11" s="237">
        <v>83</v>
      </c>
      <c r="D11" s="237">
        <v>110</v>
      </c>
      <c r="E11" s="237">
        <v>154</v>
      </c>
      <c r="F11" s="237">
        <v>86</v>
      </c>
      <c r="G11" s="237">
        <v>65</v>
      </c>
      <c r="H11" s="237">
        <v>80</v>
      </c>
      <c r="I11" s="237">
        <v>70</v>
      </c>
      <c r="J11" s="237">
        <v>72</v>
      </c>
      <c r="K11" s="237">
        <v>73</v>
      </c>
      <c r="L11" s="237">
        <v>94</v>
      </c>
      <c r="M11" s="237">
        <v>94</v>
      </c>
      <c r="N11" s="237">
        <v>111</v>
      </c>
      <c r="O11" s="238">
        <v>449</v>
      </c>
      <c r="P11" s="239">
        <v>340</v>
      </c>
      <c r="Q11" s="252">
        <v>0.76</v>
      </c>
      <c r="R11" s="185"/>
      <c r="S11" s="185"/>
    </row>
    <row r="12" spans="1:21">
      <c r="A12" s="192"/>
      <c r="B12" s="219"/>
      <c r="C12" s="376" t="s">
        <v>4</v>
      </c>
      <c r="D12" s="376"/>
      <c r="E12" s="376"/>
      <c r="F12" s="376" t="s">
        <v>5</v>
      </c>
      <c r="G12" s="376"/>
      <c r="H12" s="377"/>
      <c r="I12" s="377" t="s">
        <v>6</v>
      </c>
      <c r="J12" s="380"/>
      <c r="K12" s="381"/>
      <c r="L12" s="377"/>
      <c r="M12" s="380"/>
      <c r="N12" s="382"/>
      <c r="O12" s="214"/>
      <c r="P12" s="195"/>
      <c r="Q12" s="225" t="s">
        <v>70</v>
      </c>
      <c r="R12" s="186"/>
      <c r="S12" s="186"/>
    </row>
    <row r="13" spans="1:21" ht="30">
      <c r="A13" s="185"/>
      <c r="B13" s="203" t="s">
        <v>38</v>
      </c>
      <c r="C13" s="199" t="s">
        <v>8</v>
      </c>
      <c r="D13" s="199" t="s">
        <v>9</v>
      </c>
      <c r="E13" s="199" t="s">
        <v>10</v>
      </c>
      <c r="F13" s="199" t="s">
        <v>11</v>
      </c>
      <c r="G13" s="199" t="s">
        <v>12</v>
      </c>
      <c r="H13" s="199" t="s">
        <v>13</v>
      </c>
      <c r="I13" s="199" t="s">
        <v>14</v>
      </c>
      <c r="J13" s="199" t="s">
        <v>15</v>
      </c>
      <c r="K13" s="199" t="s">
        <v>16</v>
      </c>
      <c r="L13" s="199" t="s">
        <v>17</v>
      </c>
      <c r="M13" s="199" t="s">
        <v>18</v>
      </c>
      <c r="N13" s="199" t="s">
        <v>19</v>
      </c>
      <c r="O13" s="226" t="s">
        <v>71</v>
      </c>
      <c r="P13" s="194" t="s">
        <v>50</v>
      </c>
      <c r="Q13" s="196"/>
      <c r="R13" s="185"/>
      <c r="S13" s="185"/>
    </row>
    <row r="14" spans="1:21">
      <c r="A14" s="396">
        <v>2017</v>
      </c>
      <c r="B14" s="202" t="s">
        <v>0</v>
      </c>
      <c r="C14" s="217">
        <v>35</v>
      </c>
      <c r="D14" s="217">
        <v>23</v>
      </c>
      <c r="E14" s="217">
        <v>26</v>
      </c>
      <c r="F14" s="217">
        <v>30</v>
      </c>
      <c r="G14" s="217">
        <v>36</v>
      </c>
      <c r="H14" s="217">
        <v>21</v>
      </c>
      <c r="I14" s="217">
        <v>20</v>
      </c>
      <c r="J14" s="217">
        <v>17</v>
      </c>
      <c r="K14" s="204"/>
      <c r="L14" s="204"/>
      <c r="M14" s="204"/>
      <c r="N14" s="204"/>
      <c r="O14" s="212">
        <v>103</v>
      </c>
      <c r="P14" s="208">
        <v>69</v>
      </c>
      <c r="Q14" s="232"/>
      <c r="R14" s="185"/>
      <c r="S14" s="185"/>
    </row>
    <row r="15" spans="1:21">
      <c r="A15" s="396"/>
      <c r="B15" s="202" t="s">
        <v>1</v>
      </c>
      <c r="C15" s="217">
        <v>7</v>
      </c>
      <c r="D15" s="217">
        <v>14</v>
      </c>
      <c r="E15" s="217">
        <v>10</v>
      </c>
      <c r="F15" s="217">
        <v>14</v>
      </c>
      <c r="G15" s="217">
        <v>23</v>
      </c>
      <c r="H15" s="217">
        <v>30</v>
      </c>
      <c r="I15" s="217">
        <v>26</v>
      </c>
      <c r="J15" s="217">
        <v>34</v>
      </c>
      <c r="K15" s="204"/>
      <c r="L15" s="204"/>
      <c r="M15" s="204"/>
      <c r="N15" s="204"/>
      <c r="O15" s="212">
        <v>113</v>
      </c>
      <c r="P15" s="208">
        <v>76</v>
      </c>
      <c r="Q15" s="232"/>
      <c r="R15" s="185"/>
      <c r="S15" s="185"/>
    </row>
    <row r="16" spans="1:21">
      <c r="A16" s="396"/>
      <c r="B16" s="202" t="s">
        <v>25</v>
      </c>
      <c r="C16" s="217">
        <v>14</v>
      </c>
      <c r="D16" s="217">
        <v>15</v>
      </c>
      <c r="E16" s="217">
        <v>5</v>
      </c>
      <c r="F16" s="217">
        <v>13</v>
      </c>
      <c r="G16" s="217">
        <v>15</v>
      </c>
      <c r="H16" s="217">
        <v>19</v>
      </c>
      <c r="I16" s="217">
        <v>17</v>
      </c>
      <c r="J16" s="217">
        <v>15</v>
      </c>
      <c r="K16" s="204"/>
      <c r="L16" s="204"/>
      <c r="M16" s="204"/>
      <c r="N16" s="204"/>
      <c r="O16" s="212">
        <v>66</v>
      </c>
      <c r="P16" s="208">
        <v>44</v>
      </c>
      <c r="Q16" s="232"/>
      <c r="R16" s="185"/>
      <c r="S16" s="185"/>
    </row>
    <row r="17" spans="1:19">
      <c r="A17" s="396"/>
      <c r="B17" s="202" t="s">
        <v>2</v>
      </c>
      <c r="C17" s="217">
        <v>37</v>
      </c>
      <c r="D17" s="217">
        <v>27</v>
      </c>
      <c r="E17" s="217">
        <v>41</v>
      </c>
      <c r="F17" s="217">
        <v>67</v>
      </c>
      <c r="G17" s="217">
        <v>63</v>
      </c>
      <c r="H17" s="217">
        <v>51</v>
      </c>
      <c r="I17" s="217">
        <v>38</v>
      </c>
      <c r="J17" s="217">
        <v>48</v>
      </c>
      <c r="K17" s="204"/>
      <c r="L17" s="204"/>
      <c r="M17" s="204"/>
      <c r="N17" s="204"/>
      <c r="O17" s="212">
        <v>173</v>
      </c>
      <c r="P17" s="208">
        <v>116</v>
      </c>
      <c r="Q17" s="232"/>
      <c r="R17" s="185"/>
      <c r="S17" s="185"/>
    </row>
    <row r="18" spans="1:19">
      <c r="A18" s="396"/>
      <c r="B18" s="202" t="s">
        <v>3</v>
      </c>
      <c r="C18" s="217">
        <v>33</v>
      </c>
      <c r="D18" s="217">
        <v>28</v>
      </c>
      <c r="E18" s="217">
        <v>27</v>
      </c>
      <c r="F18" s="217">
        <v>24</v>
      </c>
      <c r="G18" s="217">
        <v>15</v>
      </c>
      <c r="H18" s="217">
        <v>20</v>
      </c>
      <c r="I18" s="217">
        <v>18</v>
      </c>
      <c r="J18" s="217">
        <v>19</v>
      </c>
      <c r="K18" s="204"/>
      <c r="L18" s="204"/>
      <c r="M18" s="204"/>
      <c r="N18" s="204"/>
      <c r="O18" s="212">
        <v>63</v>
      </c>
      <c r="P18" s="208">
        <v>42</v>
      </c>
      <c r="Q18" s="232"/>
      <c r="R18" s="185"/>
      <c r="S18" s="185"/>
    </row>
    <row r="19" spans="1:19" ht="15.75" thickBot="1">
      <c r="A19" s="396"/>
      <c r="B19" s="243" t="s">
        <v>69</v>
      </c>
      <c r="C19" s="244">
        <v>117</v>
      </c>
      <c r="D19" s="244">
        <v>127</v>
      </c>
      <c r="E19" s="244">
        <v>123</v>
      </c>
      <c r="F19" s="244">
        <v>79</v>
      </c>
      <c r="G19" s="244">
        <v>48</v>
      </c>
      <c r="H19" s="244">
        <v>28</v>
      </c>
      <c r="I19" s="244">
        <v>61</v>
      </c>
      <c r="J19" s="244">
        <v>7</v>
      </c>
      <c r="K19" s="245"/>
      <c r="L19" s="245"/>
      <c r="M19" s="245"/>
      <c r="N19" s="245"/>
      <c r="O19" s="246">
        <v>455</v>
      </c>
      <c r="P19" s="247">
        <v>305</v>
      </c>
      <c r="Q19" s="253"/>
      <c r="R19" s="185"/>
    </row>
    <row r="22" spans="1:19" ht="15.75" thickBot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9" ht="30.75" thickBot="1">
      <c r="A23" s="185"/>
      <c r="B23" s="250" t="s">
        <v>38</v>
      </c>
      <c r="C23" s="230">
        <v>2016</v>
      </c>
      <c r="D23" s="231" t="s">
        <v>37</v>
      </c>
      <c r="E23" s="378" t="s">
        <v>32</v>
      </c>
      <c r="F23" s="379"/>
      <c r="G23" s="374" t="s">
        <v>46</v>
      </c>
      <c r="H23" s="402"/>
      <c r="I23" s="374" t="s">
        <v>47</v>
      </c>
      <c r="J23" s="402"/>
      <c r="K23" s="185"/>
      <c r="L23" s="185"/>
      <c r="M23" s="185"/>
      <c r="N23" s="193"/>
      <c r="O23" s="185"/>
      <c r="P23" s="185"/>
      <c r="Q23" s="229"/>
    </row>
    <row r="24" spans="1:19">
      <c r="A24" s="185"/>
      <c r="B24" s="251" t="s">
        <v>0</v>
      </c>
      <c r="C24" s="213">
        <v>43</v>
      </c>
      <c r="D24" s="213">
        <v>103</v>
      </c>
      <c r="E24" s="403">
        <v>73</v>
      </c>
      <c r="F24" s="404"/>
      <c r="G24" s="397">
        <v>70.040000000000006</v>
      </c>
      <c r="H24" s="397"/>
      <c r="I24" s="389">
        <v>49.64</v>
      </c>
      <c r="J24" s="390"/>
      <c r="K24" s="185"/>
      <c r="L24" s="185"/>
      <c r="M24" s="185"/>
      <c r="N24" s="193"/>
      <c r="O24" s="185"/>
      <c r="P24" s="185"/>
      <c r="Q24" s="185"/>
    </row>
    <row r="25" spans="1:19">
      <c r="A25" s="185"/>
      <c r="B25" s="251" t="s">
        <v>1</v>
      </c>
      <c r="C25" s="213">
        <v>12</v>
      </c>
      <c r="D25" s="213">
        <v>113</v>
      </c>
      <c r="E25" s="387">
        <v>62.5</v>
      </c>
      <c r="F25" s="388"/>
      <c r="G25" s="397">
        <v>76.84</v>
      </c>
      <c r="H25" s="397"/>
      <c r="I25" s="389">
        <v>42.5</v>
      </c>
      <c r="J25" s="390"/>
      <c r="K25" s="185"/>
      <c r="L25" s="185"/>
      <c r="M25" s="185"/>
      <c r="N25" s="193"/>
      <c r="O25" s="185"/>
      <c r="P25" s="185"/>
      <c r="Q25" s="185"/>
    </row>
    <row r="26" spans="1:19">
      <c r="A26" s="185"/>
      <c r="B26" s="251" t="s">
        <v>25</v>
      </c>
      <c r="C26" s="213">
        <v>29</v>
      </c>
      <c r="D26" s="213">
        <v>66</v>
      </c>
      <c r="E26" s="387">
        <v>47.5</v>
      </c>
      <c r="F26" s="388"/>
      <c r="G26" s="397">
        <v>44.88</v>
      </c>
      <c r="H26" s="397"/>
      <c r="I26" s="389">
        <v>32.300000000000004</v>
      </c>
      <c r="J26" s="390"/>
      <c r="K26" s="185"/>
      <c r="L26" s="185"/>
      <c r="M26" s="185"/>
      <c r="N26" s="193"/>
      <c r="O26" s="233"/>
      <c r="P26" s="185"/>
      <c r="Q26" s="185"/>
    </row>
    <row r="27" spans="1:19">
      <c r="A27" s="185"/>
      <c r="B27" s="251" t="s">
        <v>2</v>
      </c>
      <c r="C27" s="213">
        <v>78</v>
      </c>
      <c r="D27" s="213">
        <v>173</v>
      </c>
      <c r="E27" s="387">
        <v>125.5</v>
      </c>
      <c r="F27" s="388"/>
      <c r="G27" s="397">
        <v>117.64000000000001</v>
      </c>
      <c r="H27" s="397"/>
      <c r="I27" s="389">
        <v>85.34</v>
      </c>
      <c r="J27" s="390"/>
      <c r="K27" s="185"/>
      <c r="L27" s="185"/>
      <c r="M27" s="185"/>
      <c r="N27" s="193"/>
      <c r="O27" s="185"/>
      <c r="P27" s="185"/>
      <c r="Q27" s="185"/>
    </row>
    <row r="28" spans="1:19">
      <c r="A28" s="185"/>
      <c r="B28" s="251" t="s">
        <v>3</v>
      </c>
      <c r="C28" s="213">
        <v>61</v>
      </c>
      <c r="D28" s="213">
        <v>63</v>
      </c>
      <c r="E28" s="387">
        <v>62</v>
      </c>
      <c r="F28" s="388"/>
      <c r="G28" s="397">
        <v>42.84</v>
      </c>
      <c r="H28" s="397"/>
      <c r="I28" s="389">
        <v>42.160000000000004</v>
      </c>
      <c r="J28" s="390"/>
      <c r="K28" s="185"/>
      <c r="L28" s="185"/>
      <c r="M28" s="185"/>
      <c r="N28" s="193"/>
      <c r="O28" s="185"/>
      <c r="P28" s="185"/>
      <c r="Q28" s="185"/>
    </row>
    <row r="29" spans="1:19" ht="15.75" thickBot="1">
      <c r="B29" s="254" t="s">
        <v>69</v>
      </c>
      <c r="C29" s="242">
        <v>449</v>
      </c>
      <c r="D29" s="242">
        <v>455</v>
      </c>
      <c r="E29" s="405">
        <v>452</v>
      </c>
      <c r="F29" s="406"/>
      <c r="G29" s="407">
        <v>1729</v>
      </c>
      <c r="H29" s="407"/>
      <c r="I29" s="408">
        <v>1717.6</v>
      </c>
      <c r="J29" s="409"/>
      <c r="K29" s="185"/>
      <c r="L29" s="185"/>
      <c r="M29" s="185"/>
      <c r="N29" s="193"/>
      <c r="O29" s="185"/>
      <c r="P29" s="185"/>
      <c r="Q29" s="185"/>
    </row>
    <row r="30" spans="1:19">
      <c r="B30" s="185"/>
      <c r="C30" s="185"/>
      <c r="D30" s="185"/>
      <c r="E30" s="185"/>
      <c r="F30" s="185"/>
      <c r="G30" s="185"/>
      <c r="H30" s="234"/>
      <c r="I30" s="185"/>
      <c r="J30" s="185"/>
      <c r="K30" s="185"/>
      <c r="L30" s="185"/>
      <c r="M30" s="185"/>
      <c r="N30" s="185"/>
      <c r="O30" s="193"/>
      <c r="P30" s="185"/>
      <c r="Q30" s="185"/>
      <c r="R30" s="185"/>
    </row>
    <row r="31" spans="1:19">
      <c r="B31" s="185"/>
      <c r="C31" s="185"/>
      <c r="F31" s="185"/>
      <c r="G31" s="185"/>
      <c r="H31" s="187"/>
      <c r="I31" s="185"/>
      <c r="J31" s="185"/>
      <c r="K31" s="185"/>
      <c r="L31" s="185"/>
      <c r="M31" s="185"/>
      <c r="N31" s="185"/>
      <c r="O31" s="193"/>
      <c r="P31" s="185"/>
      <c r="Q31" s="185"/>
      <c r="R31" s="185"/>
    </row>
    <row r="32" spans="1:19">
      <c r="B32" s="185"/>
      <c r="C32" s="185"/>
      <c r="F32" s="185"/>
      <c r="G32" s="185"/>
      <c r="H32" s="185"/>
      <c r="I32" s="185"/>
      <c r="J32" s="185"/>
      <c r="K32" s="185"/>
      <c r="L32" s="185"/>
      <c r="M32" s="185"/>
      <c r="N32" s="185"/>
      <c r="O32" s="193"/>
      <c r="P32" s="185"/>
      <c r="Q32" s="185"/>
      <c r="R32" s="185"/>
    </row>
    <row r="33" spans="2:18">
      <c r="B33" s="185"/>
      <c r="C33" s="185"/>
      <c r="F33" s="185"/>
      <c r="G33" s="185"/>
      <c r="H33" s="185"/>
      <c r="I33" s="185"/>
      <c r="J33" s="185"/>
      <c r="K33" s="185"/>
      <c r="L33" s="185"/>
      <c r="M33" s="185"/>
      <c r="N33" s="185"/>
      <c r="O33" s="193"/>
      <c r="P33" s="185"/>
      <c r="Q33" s="185"/>
      <c r="R33" s="185"/>
    </row>
    <row r="34" spans="2:18">
      <c r="B34" s="185"/>
      <c r="C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</row>
    <row r="35" spans="2:18">
      <c r="B35" s="185"/>
      <c r="C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</row>
    <row r="36" spans="2:18">
      <c r="B36" s="185"/>
      <c r="C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2:18">
      <c r="B37" s="185"/>
      <c r="C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</sheetData>
  <mergeCells count="32">
    <mergeCell ref="E29:F29"/>
    <mergeCell ref="G29:H29"/>
    <mergeCell ref="I29:J29"/>
    <mergeCell ref="E28:F28"/>
    <mergeCell ref="G28:H28"/>
    <mergeCell ref="A6:A11"/>
    <mergeCell ref="A14:A19"/>
    <mergeCell ref="I12:K12"/>
    <mergeCell ref="I28:J28"/>
    <mergeCell ref="E26:F26"/>
    <mergeCell ref="G26:H26"/>
    <mergeCell ref="I26:J26"/>
    <mergeCell ref="E27:F27"/>
    <mergeCell ref="G27:H27"/>
    <mergeCell ref="I27:J27"/>
    <mergeCell ref="E24:F24"/>
    <mergeCell ref="G24:H24"/>
    <mergeCell ref="I24:J24"/>
    <mergeCell ref="E25:F25"/>
    <mergeCell ref="G25:H25"/>
    <mergeCell ref="I25:J25"/>
    <mergeCell ref="C2:U2"/>
    <mergeCell ref="I23:J23"/>
    <mergeCell ref="C12:E12"/>
    <mergeCell ref="F12:H12"/>
    <mergeCell ref="E23:F23"/>
    <mergeCell ref="G23:H23"/>
    <mergeCell ref="C4:E4"/>
    <mergeCell ref="F4:H4"/>
    <mergeCell ref="I4:K4"/>
    <mergeCell ref="L4:N4"/>
    <mergeCell ref="L12:N12"/>
  </mergeCells>
  <pageMargins left="0.7" right="0.7" top="0.75" bottom="0.75" header="0.3" footer="0.3"/>
  <pageSetup scale="54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27"/>
  <sheetViews>
    <sheetView zoomScaleNormal="100" workbookViewId="0">
      <selection activeCell="F35" sqref="F35"/>
    </sheetView>
  </sheetViews>
  <sheetFormatPr defaultRowHeight="15"/>
  <cols>
    <col min="2" max="2" width="12.7109375" customWidth="1"/>
    <col min="3" max="14" width="10.7109375" customWidth="1"/>
    <col min="15" max="20" width="15.7109375" customWidth="1"/>
  </cols>
  <sheetData>
    <row r="1" spans="1:28" ht="23.25">
      <c r="A1" s="271"/>
      <c r="B1" s="312" t="s">
        <v>35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ht="18.75">
      <c r="A2" s="272"/>
      <c r="B2" s="272" t="s">
        <v>20</v>
      </c>
      <c r="C2" s="369" t="s">
        <v>73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272"/>
      <c r="V2" s="272"/>
      <c r="W2" s="272"/>
      <c r="X2" s="272"/>
      <c r="Y2" s="272"/>
      <c r="Z2" s="272"/>
      <c r="AA2" s="272"/>
      <c r="AB2" s="272"/>
    </row>
    <row r="3" spans="1:28" ht="15.75" thickBot="1">
      <c r="A3" s="271"/>
      <c r="B3" s="273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</row>
    <row r="4" spans="1:28">
      <c r="A4" s="274"/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71"/>
      <c r="O4" s="410" t="s">
        <v>26</v>
      </c>
      <c r="P4" s="372"/>
      <c r="Q4" s="372"/>
      <c r="R4" s="372"/>
      <c r="S4" s="372"/>
      <c r="T4" s="373"/>
      <c r="U4" s="274"/>
      <c r="V4" s="274"/>
      <c r="W4" s="274"/>
      <c r="X4" s="274"/>
      <c r="Y4" s="274"/>
      <c r="Z4" s="274"/>
      <c r="AA4" s="274"/>
      <c r="AB4" s="274"/>
    </row>
    <row r="5" spans="1:28">
      <c r="A5" s="271"/>
      <c r="B5" s="284" t="s">
        <v>39</v>
      </c>
      <c r="C5" s="278" t="s">
        <v>8</v>
      </c>
      <c r="D5" s="278" t="s">
        <v>9</v>
      </c>
      <c r="E5" s="278" t="s">
        <v>10</v>
      </c>
      <c r="F5" s="278" t="s">
        <v>11</v>
      </c>
      <c r="G5" s="278" t="s">
        <v>12</v>
      </c>
      <c r="H5" s="278" t="s">
        <v>13</v>
      </c>
      <c r="I5" s="278" t="s">
        <v>14</v>
      </c>
      <c r="J5" s="278" t="s">
        <v>15</v>
      </c>
      <c r="K5" s="278" t="s">
        <v>16</v>
      </c>
      <c r="L5" s="278" t="s">
        <v>17</v>
      </c>
      <c r="M5" s="278" t="s">
        <v>18</v>
      </c>
      <c r="N5" s="292" t="s">
        <v>19</v>
      </c>
      <c r="O5" s="288" t="s">
        <v>29</v>
      </c>
      <c r="P5" s="324" t="s">
        <v>60</v>
      </c>
      <c r="Q5" s="276" t="s">
        <v>21</v>
      </c>
      <c r="R5" s="278" t="s">
        <v>23</v>
      </c>
      <c r="S5" s="276" t="s">
        <v>22</v>
      </c>
      <c r="T5" s="292" t="s">
        <v>24</v>
      </c>
      <c r="U5" s="271"/>
      <c r="V5" s="271"/>
      <c r="W5" s="271"/>
      <c r="X5" s="271"/>
      <c r="Y5" s="271"/>
      <c r="Z5" s="271"/>
      <c r="AA5" s="271"/>
      <c r="AB5" s="271"/>
    </row>
    <row r="6" spans="1:28">
      <c r="A6" s="368">
        <v>2016</v>
      </c>
      <c r="B6" s="283" t="s">
        <v>0</v>
      </c>
      <c r="C6" s="305">
        <v>37.5</v>
      </c>
      <c r="D6" s="305">
        <v>42.3</v>
      </c>
      <c r="E6" s="305">
        <v>34.299999999999997</v>
      </c>
      <c r="F6" s="305">
        <v>28.3</v>
      </c>
      <c r="G6" s="305">
        <v>26</v>
      </c>
      <c r="H6" s="305">
        <v>32</v>
      </c>
      <c r="I6" s="305">
        <v>31.8</v>
      </c>
      <c r="J6" s="305">
        <v>25.5</v>
      </c>
      <c r="K6" s="305">
        <v>25.8</v>
      </c>
      <c r="L6" s="305">
        <v>21.5</v>
      </c>
      <c r="M6" s="305">
        <v>25</v>
      </c>
      <c r="N6" s="306">
        <v>27.8</v>
      </c>
      <c r="O6" s="293">
        <v>357.80000000000007</v>
      </c>
      <c r="P6" s="290">
        <v>29.816666666666674</v>
      </c>
      <c r="Q6" s="290">
        <v>21.5</v>
      </c>
      <c r="R6" s="279">
        <v>258</v>
      </c>
      <c r="S6" s="290">
        <v>42.3</v>
      </c>
      <c r="T6" s="294">
        <v>507.59999999999997</v>
      </c>
      <c r="U6" s="271"/>
      <c r="V6" s="271"/>
      <c r="W6" s="271"/>
      <c r="X6" s="271"/>
      <c r="Y6" s="271"/>
      <c r="Z6" s="271"/>
      <c r="AA6" s="271"/>
      <c r="AB6" s="271"/>
    </row>
    <row r="7" spans="1:28">
      <c r="A7" s="368"/>
      <c r="B7" s="283" t="s">
        <v>1</v>
      </c>
      <c r="C7" s="305">
        <v>77</v>
      </c>
      <c r="D7" s="305">
        <v>69.8</v>
      </c>
      <c r="E7" s="305">
        <v>48.8</v>
      </c>
      <c r="F7" s="305">
        <v>61.5</v>
      </c>
      <c r="G7" s="305">
        <v>70</v>
      </c>
      <c r="H7" s="305">
        <v>72</v>
      </c>
      <c r="I7" s="305">
        <v>31.5</v>
      </c>
      <c r="J7" s="305">
        <v>14.5</v>
      </c>
      <c r="K7" s="305">
        <v>18.5</v>
      </c>
      <c r="L7" s="305">
        <v>16.5</v>
      </c>
      <c r="M7" s="305">
        <v>15</v>
      </c>
      <c r="N7" s="306">
        <v>24.3</v>
      </c>
      <c r="O7" s="293">
        <v>519.4</v>
      </c>
      <c r="P7" s="290">
        <v>43.283333333333331</v>
      </c>
      <c r="Q7" s="290">
        <v>14.5</v>
      </c>
      <c r="R7" s="279">
        <v>174</v>
      </c>
      <c r="S7" s="290">
        <v>77</v>
      </c>
      <c r="T7" s="294">
        <v>924</v>
      </c>
      <c r="U7" s="271"/>
      <c r="V7" s="271"/>
      <c r="W7" s="271"/>
      <c r="X7" s="271"/>
      <c r="Y7" s="271"/>
      <c r="Z7" s="271"/>
      <c r="AA7" s="271"/>
      <c r="AB7" s="271"/>
    </row>
    <row r="8" spans="1:28">
      <c r="A8" s="368"/>
      <c r="B8" s="283" t="s">
        <v>25</v>
      </c>
      <c r="C8" s="305">
        <v>99.8</v>
      </c>
      <c r="D8" s="305">
        <v>75</v>
      </c>
      <c r="E8" s="305">
        <v>78.3</v>
      </c>
      <c r="F8" s="305">
        <v>63.5</v>
      </c>
      <c r="G8" s="305">
        <v>85.5</v>
      </c>
      <c r="H8" s="305">
        <v>46</v>
      </c>
      <c r="I8" s="305">
        <v>38.5</v>
      </c>
      <c r="J8" s="305">
        <v>30.8</v>
      </c>
      <c r="K8" s="305">
        <v>40.299999999999997</v>
      </c>
      <c r="L8" s="305">
        <v>38.799999999999997</v>
      </c>
      <c r="M8" s="305">
        <v>22.3</v>
      </c>
      <c r="N8" s="306">
        <v>30</v>
      </c>
      <c r="O8" s="293">
        <v>648.79999999999984</v>
      </c>
      <c r="P8" s="290">
        <v>54.066666666666656</v>
      </c>
      <c r="Q8" s="290">
        <v>22.3</v>
      </c>
      <c r="R8" s="279">
        <v>267.60000000000002</v>
      </c>
      <c r="S8" s="290">
        <v>99.8</v>
      </c>
      <c r="T8" s="294">
        <v>1197.5999999999999</v>
      </c>
      <c r="U8" s="271"/>
      <c r="V8" s="271"/>
      <c r="W8" s="271"/>
      <c r="X8" s="271"/>
      <c r="Y8" s="271"/>
      <c r="Z8" s="271"/>
      <c r="AA8" s="271"/>
      <c r="AB8" s="271"/>
    </row>
    <row r="9" spans="1:28">
      <c r="A9" s="368"/>
      <c r="B9" s="283" t="s">
        <v>2</v>
      </c>
      <c r="C9" s="305">
        <v>24.3</v>
      </c>
      <c r="D9" s="305">
        <v>22.5</v>
      </c>
      <c r="E9" s="305">
        <v>8</v>
      </c>
      <c r="F9" s="305">
        <v>12.3</v>
      </c>
      <c r="G9" s="305">
        <v>19.5</v>
      </c>
      <c r="H9" s="305">
        <v>25.8</v>
      </c>
      <c r="I9" s="305">
        <v>8.5</v>
      </c>
      <c r="J9" s="305">
        <v>23</v>
      </c>
      <c r="K9" s="305">
        <v>19</v>
      </c>
      <c r="L9" s="305">
        <v>14.3</v>
      </c>
      <c r="M9" s="305">
        <v>30</v>
      </c>
      <c r="N9" s="306">
        <v>27</v>
      </c>
      <c r="O9" s="293">
        <v>234.2</v>
      </c>
      <c r="P9" s="290">
        <v>19.516666666666666</v>
      </c>
      <c r="Q9" s="290">
        <v>8</v>
      </c>
      <c r="R9" s="279">
        <v>96</v>
      </c>
      <c r="S9" s="290">
        <v>30</v>
      </c>
      <c r="T9" s="294">
        <v>360</v>
      </c>
      <c r="U9" s="271"/>
      <c r="V9" s="271"/>
      <c r="W9" s="271"/>
      <c r="X9" s="271"/>
      <c r="Y9" s="271"/>
      <c r="Z9" s="271"/>
      <c r="AA9" s="271"/>
      <c r="AB9" s="271"/>
    </row>
    <row r="10" spans="1:28">
      <c r="A10" s="368"/>
      <c r="B10" s="283" t="s">
        <v>3</v>
      </c>
      <c r="C10" s="305">
        <v>17</v>
      </c>
      <c r="D10" s="305">
        <v>22</v>
      </c>
      <c r="E10" s="305">
        <v>27.5</v>
      </c>
      <c r="F10" s="305">
        <v>13.5</v>
      </c>
      <c r="G10" s="305">
        <v>16.3</v>
      </c>
      <c r="H10" s="305">
        <v>15.3</v>
      </c>
      <c r="I10" s="305">
        <v>11</v>
      </c>
      <c r="J10" s="305">
        <v>7</v>
      </c>
      <c r="K10" s="305">
        <v>3.8</v>
      </c>
      <c r="L10" s="305"/>
      <c r="M10" s="305">
        <v>2.2999999999999998</v>
      </c>
      <c r="N10" s="306">
        <v>9</v>
      </c>
      <c r="O10" s="293">
        <v>144.70000000000002</v>
      </c>
      <c r="P10" s="290">
        <v>13.154545454545456</v>
      </c>
      <c r="Q10" s="290">
        <v>2.2999999999999998</v>
      </c>
      <c r="R10" s="279">
        <v>27.599999999999998</v>
      </c>
      <c r="S10" s="290">
        <v>27.5</v>
      </c>
      <c r="T10" s="294">
        <v>330</v>
      </c>
    </row>
    <row r="11" spans="1:28">
      <c r="A11" s="275"/>
      <c r="B11" s="309"/>
      <c r="C11" s="376" t="s">
        <v>4</v>
      </c>
      <c r="D11" s="376"/>
      <c r="E11" s="376"/>
      <c r="F11" s="376" t="s">
        <v>5</v>
      </c>
      <c r="G11" s="376"/>
      <c r="H11" s="377"/>
      <c r="I11" s="377" t="s">
        <v>6</v>
      </c>
      <c r="J11" s="380"/>
      <c r="K11" s="381"/>
      <c r="L11" s="377"/>
      <c r="M11" s="380"/>
      <c r="N11" s="381"/>
      <c r="O11" s="277"/>
      <c r="P11" s="277"/>
      <c r="Q11" s="277"/>
      <c r="R11" s="277"/>
      <c r="S11" s="277"/>
      <c r="T11" s="304"/>
    </row>
    <row r="12" spans="1:28">
      <c r="A12" s="271"/>
      <c r="B12" s="284" t="s">
        <v>38</v>
      </c>
      <c r="C12" s="280" t="s">
        <v>8</v>
      </c>
      <c r="D12" s="280" t="s">
        <v>9</v>
      </c>
      <c r="E12" s="280" t="s">
        <v>10</v>
      </c>
      <c r="F12" s="280" t="s">
        <v>11</v>
      </c>
      <c r="G12" s="280" t="s">
        <v>12</v>
      </c>
      <c r="H12" s="280" t="s">
        <v>13</v>
      </c>
      <c r="I12" s="280" t="s">
        <v>14</v>
      </c>
      <c r="J12" s="280" t="s">
        <v>15</v>
      </c>
      <c r="K12" s="280" t="s">
        <v>16</v>
      </c>
      <c r="L12" s="280" t="s">
        <v>17</v>
      </c>
      <c r="M12" s="280" t="s">
        <v>18</v>
      </c>
      <c r="N12" s="295" t="s">
        <v>19</v>
      </c>
      <c r="O12" s="289" t="s">
        <v>27</v>
      </c>
      <c r="P12" s="324" t="s">
        <v>60</v>
      </c>
      <c r="Q12" s="276" t="s">
        <v>21</v>
      </c>
      <c r="R12" s="280" t="s">
        <v>23</v>
      </c>
      <c r="S12" s="276" t="s">
        <v>22</v>
      </c>
      <c r="T12" s="295" t="s">
        <v>24</v>
      </c>
    </row>
    <row r="13" spans="1:28">
      <c r="A13" s="368">
        <v>2017</v>
      </c>
      <c r="B13" s="283" t="s">
        <v>0</v>
      </c>
      <c r="C13" s="307">
        <v>33</v>
      </c>
      <c r="D13" s="307">
        <v>22.5</v>
      </c>
      <c r="E13" s="307">
        <v>22.3</v>
      </c>
      <c r="F13" s="307">
        <v>28</v>
      </c>
      <c r="G13" s="307">
        <v>16.3</v>
      </c>
      <c r="H13" s="307">
        <v>25</v>
      </c>
      <c r="I13" s="307">
        <v>19.8</v>
      </c>
      <c r="J13" s="307">
        <v>0</v>
      </c>
      <c r="K13" s="285"/>
      <c r="L13" s="285"/>
      <c r="M13" s="285"/>
      <c r="N13" s="310"/>
      <c r="O13" s="296">
        <v>222.52777</v>
      </c>
      <c r="P13" s="290">
        <v>20.862500000000001</v>
      </c>
      <c r="Q13" s="290">
        <v>0</v>
      </c>
      <c r="R13" s="281">
        <v>0</v>
      </c>
      <c r="S13" s="290">
        <v>33</v>
      </c>
      <c r="T13" s="297">
        <v>396</v>
      </c>
    </row>
    <row r="14" spans="1:28">
      <c r="A14" s="368"/>
      <c r="B14" s="283" t="s">
        <v>1</v>
      </c>
      <c r="C14" s="307">
        <v>39.299999999999997</v>
      </c>
      <c r="D14" s="307">
        <v>35.799999999999997</v>
      </c>
      <c r="E14" s="307">
        <v>36.299999999999997</v>
      </c>
      <c r="F14" s="307">
        <v>30</v>
      </c>
      <c r="G14" s="307">
        <v>25.5</v>
      </c>
      <c r="H14" s="307">
        <v>20.8</v>
      </c>
      <c r="I14" s="307">
        <v>25.8</v>
      </c>
      <c r="J14" s="307">
        <v>0.5</v>
      </c>
      <c r="K14" s="285"/>
      <c r="L14" s="285"/>
      <c r="M14" s="285"/>
      <c r="N14" s="310"/>
      <c r="O14" s="296">
        <v>285.32619999999997</v>
      </c>
      <c r="P14" s="290">
        <v>26.75</v>
      </c>
      <c r="Q14" s="290">
        <v>0.5</v>
      </c>
      <c r="R14" s="281">
        <v>6</v>
      </c>
      <c r="S14" s="290">
        <v>39.299999999999997</v>
      </c>
      <c r="T14" s="297">
        <v>471.59999999999997</v>
      </c>
    </row>
    <row r="15" spans="1:28">
      <c r="A15" s="368"/>
      <c r="B15" s="283" t="s">
        <v>25</v>
      </c>
      <c r="C15" s="307">
        <v>32.799999999999997</v>
      </c>
      <c r="D15" s="307">
        <v>31.3</v>
      </c>
      <c r="E15" s="307">
        <v>22.5</v>
      </c>
      <c r="F15" s="307">
        <v>16.5</v>
      </c>
      <c r="G15" s="307">
        <v>36</v>
      </c>
      <c r="H15" s="307">
        <v>36.799999999999997</v>
      </c>
      <c r="I15" s="307">
        <v>34</v>
      </c>
      <c r="J15" s="307">
        <v>5.8</v>
      </c>
      <c r="K15" s="285"/>
      <c r="L15" s="285"/>
      <c r="M15" s="285"/>
      <c r="N15" s="310"/>
      <c r="O15" s="296">
        <v>287.59280999999999</v>
      </c>
      <c r="P15" s="290">
        <v>26.962499999999999</v>
      </c>
      <c r="Q15" s="290">
        <v>5.8</v>
      </c>
      <c r="R15" s="281">
        <v>69.599999999999994</v>
      </c>
      <c r="S15" s="290">
        <v>36.799999999999997</v>
      </c>
      <c r="T15" s="297">
        <v>441.59999999999997</v>
      </c>
    </row>
    <row r="16" spans="1:28">
      <c r="A16" s="368"/>
      <c r="B16" s="283" t="s">
        <v>2</v>
      </c>
      <c r="C16" s="307">
        <v>27</v>
      </c>
      <c r="D16" s="307">
        <v>31.3</v>
      </c>
      <c r="E16" s="307">
        <v>35.5</v>
      </c>
      <c r="F16" s="307">
        <v>18.3</v>
      </c>
      <c r="G16" s="307">
        <v>23</v>
      </c>
      <c r="H16" s="307">
        <v>21.3</v>
      </c>
      <c r="I16" s="307">
        <v>8.5</v>
      </c>
      <c r="J16" s="307">
        <v>0.5</v>
      </c>
      <c r="K16" s="285"/>
      <c r="L16" s="285"/>
      <c r="M16" s="285"/>
      <c r="N16" s="310"/>
      <c r="O16" s="296">
        <v>220.52781999999999</v>
      </c>
      <c r="P16" s="290">
        <v>20.675000000000001</v>
      </c>
      <c r="Q16" s="290">
        <v>0.5</v>
      </c>
      <c r="R16" s="281">
        <v>6</v>
      </c>
      <c r="S16" s="290">
        <v>35.5</v>
      </c>
      <c r="T16" s="297">
        <v>426</v>
      </c>
    </row>
    <row r="17" spans="1:20" ht="15.75" thickBot="1">
      <c r="A17" s="368"/>
      <c r="B17" s="286" t="s">
        <v>3</v>
      </c>
      <c r="C17" s="308">
        <v>7</v>
      </c>
      <c r="D17" s="308">
        <v>10</v>
      </c>
      <c r="E17" s="308">
        <v>3.8</v>
      </c>
      <c r="F17" s="308">
        <v>3.5</v>
      </c>
      <c r="G17" s="308">
        <v>1.3</v>
      </c>
      <c r="H17" s="308">
        <v>3.5</v>
      </c>
      <c r="I17" s="308">
        <v>7</v>
      </c>
      <c r="J17" s="308">
        <v>0</v>
      </c>
      <c r="K17" s="287"/>
      <c r="L17" s="287"/>
      <c r="M17" s="287"/>
      <c r="N17" s="311"/>
      <c r="O17" s="298">
        <v>48.132129999999997</v>
      </c>
      <c r="P17" s="291">
        <v>4.5125000000000002</v>
      </c>
      <c r="Q17" s="291">
        <v>0</v>
      </c>
      <c r="R17" s="282">
        <v>0</v>
      </c>
      <c r="S17" s="291">
        <v>10</v>
      </c>
      <c r="T17" s="299">
        <v>120</v>
      </c>
    </row>
    <row r="20" spans="1:20" ht="15.75" thickBo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</row>
    <row r="21" spans="1:20" ht="30.75" thickBot="1">
      <c r="A21" s="271"/>
      <c r="B21" s="313" t="s">
        <v>38</v>
      </c>
      <c r="C21" s="314">
        <v>2016</v>
      </c>
      <c r="D21" s="315" t="s">
        <v>37</v>
      </c>
      <c r="E21" s="378" t="s">
        <v>32</v>
      </c>
      <c r="F21" s="379"/>
      <c r="G21" s="374" t="s">
        <v>30</v>
      </c>
      <c r="H21" s="402"/>
      <c r="I21" s="374" t="s">
        <v>31</v>
      </c>
      <c r="J21" s="375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20">
      <c r="A22" s="271"/>
      <c r="B22" s="283" t="s">
        <v>0</v>
      </c>
      <c r="C22" s="302">
        <v>357.80000000000007</v>
      </c>
      <c r="D22" s="300">
        <v>222.52777</v>
      </c>
      <c r="E22" s="387">
        <v>290</v>
      </c>
      <c r="F22" s="388"/>
      <c r="G22" s="389">
        <v>137.96721740000001</v>
      </c>
      <c r="H22" s="390"/>
      <c r="I22" s="389">
        <v>197</v>
      </c>
      <c r="J22" s="390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20">
      <c r="A23" s="271"/>
      <c r="B23" s="283" t="s">
        <v>1</v>
      </c>
      <c r="C23" s="302">
        <v>519.4</v>
      </c>
      <c r="D23" s="300">
        <v>285.32619999999997</v>
      </c>
      <c r="E23" s="387">
        <v>402</v>
      </c>
      <c r="F23" s="388"/>
      <c r="G23" s="389">
        <v>176.90224399999997</v>
      </c>
      <c r="H23" s="390"/>
      <c r="I23" s="389">
        <v>273</v>
      </c>
      <c r="J23" s="390"/>
      <c r="K23" s="271"/>
      <c r="L23" s="317"/>
      <c r="M23" s="271"/>
      <c r="N23" s="271"/>
      <c r="O23" s="271"/>
      <c r="P23" s="271"/>
      <c r="Q23" s="271"/>
      <c r="R23" s="271"/>
      <c r="S23" s="271"/>
    </row>
    <row r="24" spans="1:20">
      <c r="A24" s="271"/>
      <c r="B24" s="283" t="s">
        <v>25</v>
      </c>
      <c r="C24" s="302">
        <v>648.79999999999984</v>
      </c>
      <c r="D24" s="300">
        <v>287.59280999999999</v>
      </c>
      <c r="E24" s="387">
        <v>468</v>
      </c>
      <c r="F24" s="388"/>
      <c r="G24" s="389">
        <v>178.3075422</v>
      </c>
      <c r="H24" s="390"/>
      <c r="I24" s="389">
        <v>318</v>
      </c>
      <c r="J24" s="390"/>
      <c r="K24" s="271"/>
      <c r="L24" s="317"/>
      <c r="M24" s="271"/>
      <c r="N24" s="271"/>
      <c r="O24" s="271"/>
      <c r="P24" s="271"/>
      <c r="Q24" s="271"/>
      <c r="R24" s="271"/>
      <c r="S24" s="271"/>
    </row>
    <row r="25" spans="1:20">
      <c r="A25" s="271"/>
      <c r="B25" s="283" t="s">
        <v>2</v>
      </c>
      <c r="C25" s="302">
        <v>234.2</v>
      </c>
      <c r="D25" s="300">
        <v>220.52781999999999</v>
      </c>
      <c r="E25" s="387">
        <v>227</v>
      </c>
      <c r="F25" s="388"/>
      <c r="G25" s="389">
        <v>136.72724840000001</v>
      </c>
      <c r="H25" s="390"/>
      <c r="I25" s="389">
        <v>154</v>
      </c>
      <c r="J25" s="390"/>
      <c r="K25" s="271"/>
      <c r="L25" s="317"/>
      <c r="M25" s="271"/>
      <c r="N25" s="271"/>
      <c r="O25" s="271"/>
      <c r="P25" s="271"/>
      <c r="Q25" s="271"/>
      <c r="R25" s="271"/>
      <c r="S25" s="271"/>
    </row>
    <row r="26" spans="1:20" ht="15.75" thickBot="1">
      <c r="B26" s="286" t="s">
        <v>3</v>
      </c>
      <c r="C26" s="303">
        <v>144.70000000000002</v>
      </c>
      <c r="D26" s="301">
        <v>48.132129999999997</v>
      </c>
      <c r="E26" s="383">
        <v>96</v>
      </c>
      <c r="F26" s="384"/>
      <c r="G26" s="385">
        <v>29.841920599999998</v>
      </c>
      <c r="H26" s="386"/>
      <c r="I26" s="385">
        <v>65</v>
      </c>
      <c r="J26" s="386"/>
      <c r="L26" s="317"/>
    </row>
    <row r="27" spans="1:20">
      <c r="B27" s="271"/>
      <c r="C27" s="271"/>
      <c r="D27" s="271"/>
      <c r="E27" s="271"/>
      <c r="F27" s="271"/>
      <c r="G27" s="271"/>
      <c r="H27" s="316"/>
      <c r="I27" s="271"/>
      <c r="J27" s="271"/>
      <c r="K27" s="271"/>
    </row>
  </sheetData>
  <mergeCells count="30">
    <mergeCell ref="L11:N11"/>
    <mergeCell ref="A6:A10"/>
    <mergeCell ref="C2:T2"/>
    <mergeCell ref="C4:E4"/>
    <mergeCell ref="F4:H4"/>
    <mergeCell ref="I4:K4"/>
    <mergeCell ref="L4:N4"/>
    <mergeCell ref="O4:T4"/>
    <mergeCell ref="I21:J21"/>
    <mergeCell ref="I11:K11"/>
    <mergeCell ref="C11:E11"/>
    <mergeCell ref="F11:H11"/>
    <mergeCell ref="A13:A17"/>
    <mergeCell ref="E21:F21"/>
    <mergeCell ref="G21:H21"/>
    <mergeCell ref="E22:F22"/>
    <mergeCell ref="G22:H22"/>
    <mergeCell ref="I22:J22"/>
    <mergeCell ref="E23:F23"/>
    <mergeCell ref="G23:H23"/>
    <mergeCell ref="I23:J23"/>
    <mergeCell ref="E26:F26"/>
    <mergeCell ref="G26:H26"/>
    <mergeCell ref="I26:J26"/>
    <mergeCell ref="E24:F24"/>
    <mergeCell ref="G24:H24"/>
    <mergeCell ref="I24:J24"/>
    <mergeCell ref="E25:F25"/>
    <mergeCell ref="G25:H25"/>
    <mergeCell ref="I25:J25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27"/>
  <sheetViews>
    <sheetView zoomScaleNormal="100" workbookViewId="0">
      <selection activeCell="E33" sqref="E33"/>
    </sheetView>
  </sheetViews>
  <sheetFormatPr defaultRowHeight="15"/>
  <cols>
    <col min="2" max="2" width="12.7109375" customWidth="1"/>
    <col min="3" max="14" width="10.7109375" customWidth="1"/>
    <col min="15" max="15" width="27" bestFit="1" customWidth="1"/>
    <col min="16" max="16" width="20.42578125" bestFit="1" customWidth="1"/>
    <col min="17" max="17" width="20.140625" bestFit="1" customWidth="1"/>
  </cols>
  <sheetData>
    <row r="1" spans="1:20" ht="23.25">
      <c r="A1" s="317"/>
      <c r="B1" s="358" t="s">
        <v>34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1:20" ht="18.75">
      <c r="A2" s="319"/>
      <c r="B2" s="319" t="s">
        <v>20</v>
      </c>
      <c r="C2" s="369" t="s">
        <v>73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5.75" thickBot="1">
      <c r="A3" s="317"/>
      <c r="B3" s="320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</row>
    <row r="4" spans="1:20">
      <c r="A4" s="321"/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91"/>
      <c r="O4" s="359" t="s">
        <v>36</v>
      </c>
      <c r="P4" s="353" t="s">
        <v>33</v>
      </c>
      <c r="Q4" s="354"/>
      <c r="R4" s="321"/>
      <c r="S4" s="321"/>
      <c r="T4" s="321"/>
    </row>
    <row r="5" spans="1:20">
      <c r="A5" s="317"/>
      <c r="B5" s="332" t="s">
        <v>39</v>
      </c>
      <c r="C5" s="329" t="s">
        <v>8</v>
      </c>
      <c r="D5" s="329" t="s">
        <v>9</v>
      </c>
      <c r="E5" s="329" t="s">
        <v>10</v>
      </c>
      <c r="F5" s="329" t="s">
        <v>11</v>
      </c>
      <c r="G5" s="329" t="s">
        <v>12</v>
      </c>
      <c r="H5" s="329" t="s">
        <v>13</v>
      </c>
      <c r="I5" s="329" t="s">
        <v>14</v>
      </c>
      <c r="J5" s="329" t="s">
        <v>15</v>
      </c>
      <c r="K5" s="329" t="s">
        <v>16</v>
      </c>
      <c r="L5" s="329" t="s">
        <v>17</v>
      </c>
      <c r="M5" s="329" t="s">
        <v>18</v>
      </c>
      <c r="N5" s="329" t="s">
        <v>19</v>
      </c>
      <c r="O5" s="336" t="s">
        <v>29</v>
      </c>
      <c r="P5" s="324"/>
      <c r="Q5" s="328"/>
      <c r="R5" s="317"/>
      <c r="S5" s="317"/>
      <c r="T5" s="317"/>
    </row>
    <row r="6" spans="1:20">
      <c r="A6" s="368">
        <v>2016</v>
      </c>
      <c r="B6" s="331" t="s">
        <v>0</v>
      </c>
      <c r="C6" s="349">
        <v>41</v>
      </c>
      <c r="D6" s="349">
        <v>41</v>
      </c>
      <c r="E6" s="349">
        <v>51</v>
      </c>
      <c r="F6" s="349">
        <v>48</v>
      </c>
      <c r="G6" s="349">
        <v>43</v>
      </c>
      <c r="H6" s="349">
        <v>47</v>
      </c>
      <c r="I6" s="349">
        <v>45</v>
      </c>
      <c r="J6" s="349">
        <v>35</v>
      </c>
      <c r="K6" s="349">
        <v>30</v>
      </c>
      <c r="L6" s="349">
        <v>25</v>
      </c>
      <c r="M6" s="349">
        <v>29</v>
      </c>
      <c r="N6" s="349">
        <v>27</v>
      </c>
      <c r="O6" s="339">
        <v>74</v>
      </c>
      <c r="P6" s="337">
        <v>70</v>
      </c>
      <c r="Q6" s="355">
        <v>0.94594594594594594</v>
      </c>
      <c r="R6" s="317"/>
      <c r="S6" s="317"/>
      <c r="T6" s="317"/>
    </row>
    <row r="7" spans="1:20">
      <c r="A7" s="368"/>
      <c r="B7" s="331" t="s">
        <v>1</v>
      </c>
      <c r="C7" s="349">
        <v>39</v>
      </c>
      <c r="D7" s="349">
        <v>35</v>
      </c>
      <c r="E7" s="349">
        <v>32</v>
      </c>
      <c r="F7" s="349">
        <v>41</v>
      </c>
      <c r="G7" s="349">
        <v>42</v>
      </c>
      <c r="H7" s="349">
        <v>39</v>
      </c>
      <c r="I7" s="349">
        <v>24</v>
      </c>
      <c r="J7" s="349">
        <v>19</v>
      </c>
      <c r="K7" s="349">
        <v>19</v>
      </c>
      <c r="L7" s="349">
        <v>24</v>
      </c>
      <c r="M7" s="349">
        <v>12</v>
      </c>
      <c r="N7" s="349">
        <v>16</v>
      </c>
      <c r="O7" s="339">
        <v>79</v>
      </c>
      <c r="P7" s="337">
        <v>76</v>
      </c>
      <c r="Q7" s="355">
        <v>0.96202531645569622</v>
      </c>
      <c r="R7" s="317"/>
      <c r="S7" s="317"/>
      <c r="T7" s="317"/>
    </row>
    <row r="8" spans="1:20">
      <c r="A8" s="368"/>
      <c r="B8" s="331" t="s">
        <v>25</v>
      </c>
      <c r="C8" s="349">
        <v>38</v>
      </c>
      <c r="D8" s="349">
        <v>43</v>
      </c>
      <c r="E8" s="349">
        <v>43</v>
      </c>
      <c r="F8" s="349">
        <v>41</v>
      </c>
      <c r="G8" s="349">
        <v>43</v>
      </c>
      <c r="H8" s="349">
        <v>40</v>
      </c>
      <c r="I8" s="349">
        <v>34</v>
      </c>
      <c r="J8" s="349">
        <v>20</v>
      </c>
      <c r="K8" s="349">
        <v>32</v>
      </c>
      <c r="L8" s="349">
        <v>29</v>
      </c>
      <c r="M8" s="349">
        <v>20</v>
      </c>
      <c r="N8" s="349">
        <v>23</v>
      </c>
      <c r="O8" s="339">
        <v>84</v>
      </c>
      <c r="P8" s="337">
        <v>83</v>
      </c>
      <c r="Q8" s="355">
        <v>0.98809523809523814</v>
      </c>
      <c r="R8" s="317"/>
      <c r="S8" s="317"/>
      <c r="T8" s="317"/>
    </row>
    <row r="9" spans="1:20">
      <c r="A9" s="368"/>
      <c r="B9" s="331" t="s">
        <v>2</v>
      </c>
      <c r="C9" s="349">
        <v>23</v>
      </c>
      <c r="D9" s="349">
        <v>26</v>
      </c>
      <c r="E9" s="349">
        <v>9</v>
      </c>
      <c r="F9" s="349">
        <v>14</v>
      </c>
      <c r="G9" s="349">
        <v>28</v>
      </c>
      <c r="H9" s="349">
        <v>27</v>
      </c>
      <c r="I9" s="349">
        <v>11</v>
      </c>
      <c r="J9" s="349">
        <v>25</v>
      </c>
      <c r="K9" s="349">
        <v>25</v>
      </c>
      <c r="L9" s="349">
        <v>25</v>
      </c>
      <c r="M9" s="349">
        <v>27</v>
      </c>
      <c r="N9" s="349">
        <v>24</v>
      </c>
      <c r="O9" s="339">
        <v>46</v>
      </c>
      <c r="P9" s="337">
        <v>41</v>
      </c>
      <c r="Q9" s="355">
        <v>0.89130434782608692</v>
      </c>
      <c r="R9" s="317"/>
      <c r="S9" s="317"/>
      <c r="T9" s="317"/>
    </row>
    <row r="10" spans="1:20">
      <c r="A10" s="368"/>
      <c r="B10" s="331" t="s">
        <v>3</v>
      </c>
      <c r="C10" s="349">
        <v>16</v>
      </c>
      <c r="D10" s="349">
        <v>12</v>
      </c>
      <c r="E10" s="349">
        <v>15</v>
      </c>
      <c r="F10" s="349">
        <v>12</v>
      </c>
      <c r="G10" s="349">
        <v>12</v>
      </c>
      <c r="H10" s="349">
        <v>11</v>
      </c>
      <c r="I10" s="349">
        <v>9</v>
      </c>
      <c r="J10" s="349">
        <v>6</v>
      </c>
      <c r="K10" s="349">
        <v>6</v>
      </c>
      <c r="L10" s="349"/>
      <c r="M10" s="349">
        <v>4</v>
      </c>
      <c r="N10" s="349">
        <v>6</v>
      </c>
      <c r="O10" s="339">
        <v>25</v>
      </c>
      <c r="P10" s="337">
        <v>24</v>
      </c>
      <c r="Q10" s="355">
        <v>0.96</v>
      </c>
      <c r="R10" s="317"/>
    </row>
    <row r="11" spans="1:20">
      <c r="A11" s="322"/>
      <c r="B11" s="352"/>
      <c r="C11" s="376" t="s">
        <v>4</v>
      </c>
      <c r="D11" s="376"/>
      <c r="E11" s="376"/>
      <c r="F11" s="376" t="s">
        <v>5</v>
      </c>
      <c r="G11" s="376"/>
      <c r="H11" s="377"/>
      <c r="I11" s="325" t="s">
        <v>6</v>
      </c>
      <c r="J11" s="326" t="s">
        <v>6</v>
      </c>
      <c r="K11" s="327"/>
      <c r="L11" s="347"/>
      <c r="M11" s="348"/>
      <c r="N11" s="348"/>
      <c r="O11" s="346"/>
      <c r="P11" s="326"/>
      <c r="Q11" s="356" t="s">
        <v>72</v>
      </c>
      <c r="R11" s="318"/>
    </row>
    <row r="12" spans="1:20" ht="30">
      <c r="A12" s="317"/>
      <c r="B12" s="332" t="s">
        <v>38</v>
      </c>
      <c r="C12" s="330" t="s">
        <v>8</v>
      </c>
      <c r="D12" s="330" t="s">
        <v>9</v>
      </c>
      <c r="E12" s="330" t="s">
        <v>10</v>
      </c>
      <c r="F12" s="330" t="s">
        <v>11</v>
      </c>
      <c r="G12" s="330" t="s">
        <v>12</v>
      </c>
      <c r="H12" s="330" t="s">
        <v>13</v>
      </c>
      <c r="I12" s="330" t="s">
        <v>14</v>
      </c>
      <c r="J12" s="330" t="s">
        <v>15</v>
      </c>
      <c r="K12" s="330" t="s">
        <v>16</v>
      </c>
      <c r="L12" s="330" t="s">
        <v>17</v>
      </c>
      <c r="M12" s="330" t="s">
        <v>18</v>
      </c>
      <c r="N12" s="330" t="s">
        <v>19</v>
      </c>
      <c r="O12" s="357" t="s">
        <v>76</v>
      </c>
      <c r="P12" s="324"/>
      <c r="Q12" s="328"/>
      <c r="R12" s="317"/>
    </row>
    <row r="13" spans="1:20">
      <c r="A13" s="368">
        <v>2017</v>
      </c>
      <c r="B13" s="331" t="s">
        <v>0</v>
      </c>
      <c r="C13" s="350">
        <v>27</v>
      </c>
      <c r="D13" s="350">
        <v>33</v>
      </c>
      <c r="E13" s="350">
        <v>30</v>
      </c>
      <c r="F13" s="350">
        <v>29</v>
      </c>
      <c r="G13" s="350">
        <v>28</v>
      </c>
      <c r="H13" s="350">
        <v>28</v>
      </c>
      <c r="I13" s="350">
        <v>24</v>
      </c>
      <c r="J13" s="350">
        <v>0</v>
      </c>
      <c r="K13" s="333"/>
      <c r="L13" s="333"/>
      <c r="M13" s="333"/>
      <c r="N13" s="333"/>
      <c r="O13" s="340">
        <v>41</v>
      </c>
      <c r="P13" s="337">
        <v>39</v>
      </c>
      <c r="Q13" s="363"/>
      <c r="R13" s="317"/>
    </row>
    <row r="14" spans="1:20">
      <c r="A14" s="368"/>
      <c r="B14" s="331" t="s">
        <v>1</v>
      </c>
      <c r="C14" s="350">
        <v>21</v>
      </c>
      <c r="D14" s="350">
        <v>18</v>
      </c>
      <c r="E14" s="350">
        <v>21</v>
      </c>
      <c r="F14" s="350">
        <v>17</v>
      </c>
      <c r="G14" s="350">
        <v>16</v>
      </c>
      <c r="H14" s="350">
        <v>15</v>
      </c>
      <c r="I14" s="350">
        <v>17</v>
      </c>
      <c r="J14" s="350">
        <v>1</v>
      </c>
      <c r="K14" s="333"/>
      <c r="L14" s="333"/>
      <c r="M14" s="333"/>
      <c r="N14" s="333"/>
      <c r="O14" s="340">
        <v>57</v>
      </c>
      <c r="P14" s="337">
        <v>54</v>
      </c>
      <c r="Q14" s="363"/>
      <c r="R14" s="317"/>
    </row>
    <row r="15" spans="1:20">
      <c r="A15" s="368"/>
      <c r="B15" s="331" t="s">
        <v>25</v>
      </c>
      <c r="C15" s="350">
        <v>31</v>
      </c>
      <c r="D15" s="350">
        <v>21</v>
      </c>
      <c r="E15" s="350">
        <v>15</v>
      </c>
      <c r="F15" s="350">
        <v>15</v>
      </c>
      <c r="G15" s="350">
        <v>27</v>
      </c>
      <c r="H15" s="350">
        <v>27</v>
      </c>
      <c r="I15" s="350">
        <v>28</v>
      </c>
      <c r="J15" s="350">
        <v>1</v>
      </c>
      <c r="K15" s="333"/>
      <c r="L15" s="333"/>
      <c r="M15" s="333"/>
      <c r="N15" s="333"/>
      <c r="O15" s="340">
        <v>59</v>
      </c>
      <c r="P15" s="337">
        <v>56</v>
      </c>
      <c r="Q15" s="363"/>
      <c r="R15" s="317"/>
    </row>
    <row r="16" spans="1:20">
      <c r="A16" s="368"/>
      <c r="B16" s="331" t="s">
        <v>2</v>
      </c>
      <c r="C16" s="350">
        <v>18</v>
      </c>
      <c r="D16" s="350">
        <v>14</v>
      </c>
      <c r="E16" s="350">
        <v>20</v>
      </c>
      <c r="F16" s="350">
        <v>14</v>
      </c>
      <c r="G16" s="350">
        <v>16</v>
      </c>
      <c r="H16" s="350">
        <v>22</v>
      </c>
      <c r="I16" s="350">
        <v>11</v>
      </c>
      <c r="J16" s="350">
        <v>1</v>
      </c>
      <c r="K16" s="333"/>
      <c r="L16" s="333"/>
      <c r="M16" s="333"/>
      <c r="N16" s="333"/>
      <c r="O16" s="340">
        <v>32</v>
      </c>
      <c r="P16" s="337">
        <v>30</v>
      </c>
      <c r="Q16" s="363"/>
      <c r="R16" s="317"/>
    </row>
    <row r="17" spans="1:18" ht="15.75" thickBot="1">
      <c r="A17" s="368"/>
      <c r="B17" s="334" t="s">
        <v>3</v>
      </c>
      <c r="C17" s="351">
        <v>6</v>
      </c>
      <c r="D17" s="351">
        <v>5</v>
      </c>
      <c r="E17" s="351">
        <v>5</v>
      </c>
      <c r="F17" s="351">
        <v>5</v>
      </c>
      <c r="G17" s="351">
        <v>3</v>
      </c>
      <c r="H17" s="351">
        <v>3</v>
      </c>
      <c r="I17" s="351">
        <v>4</v>
      </c>
      <c r="J17" s="351">
        <v>0</v>
      </c>
      <c r="K17" s="335"/>
      <c r="L17" s="335"/>
      <c r="M17" s="335"/>
      <c r="N17" s="335"/>
      <c r="O17" s="341">
        <v>8</v>
      </c>
      <c r="P17" s="338">
        <v>8</v>
      </c>
      <c r="Q17" s="364"/>
      <c r="R17" s="317"/>
    </row>
    <row r="20" spans="1:18" ht="15.75" thickBo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</row>
    <row r="21" spans="1:18" ht="30.75" thickBot="1">
      <c r="A21" s="317"/>
      <c r="B21" s="360" t="s">
        <v>38</v>
      </c>
      <c r="C21" s="361">
        <v>2016</v>
      </c>
      <c r="D21" s="362" t="s">
        <v>37</v>
      </c>
      <c r="E21" s="378" t="s">
        <v>32</v>
      </c>
      <c r="F21" s="379"/>
      <c r="G21" s="374" t="s">
        <v>30</v>
      </c>
      <c r="H21" s="375"/>
      <c r="I21" s="374" t="s">
        <v>31</v>
      </c>
      <c r="J21" s="375"/>
      <c r="K21" s="317"/>
      <c r="L21" s="317"/>
      <c r="M21" s="317"/>
      <c r="N21" s="323"/>
      <c r="O21" s="317"/>
      <c r="P21" s="317"/>
      <c r="Q21" s="317"/>
    </row>
    <row r="22" spans="1:18">
      <c r="A22" s="317"/>
      <c r="B22" s="331" t="s">
        <v>0</v>
      </c>
      <c r="C22" s="344">
        <v>74</v>
      </c>
      <c r="D22" s="342">
        <v>41</v>
      </c>
      <c r="E22" s="387">
        <v>57.5</v>
      </c>
      <c r="F22" s="388"/>
      <c r="G22" s="389">
        <f>D22*0.68</f>
        <v>27.880000000000003</v>
      </c>
      <c r="H22" s="390"/>
      <c r="I22" s="389">
        <v>39.1</v>
      </c>
      <c r="J22" s="390"/>
      <c r="K22" s="317"/>
      <c r="L22" s="317"/>
      <c r="M22" s="317"/>
      <c r="N22" s="323"/>
      <c r="O22" s="317"/>
      <c r="P22" s="317"/>
      <c r="Q22" s="317"/>
    </row>
    <row r="23" spans="1:18">
      <c r="A23" s="317"/>
      <c r="B23" s="331" t="s">
        <v>1</v>
      </c>
      <c r="C23" s="344">
        <v>79</v>
      </c>
      <c r="D23" s="342">
        <v>57</v>
      </c>
      <c r="E23" s="387">
        <v>68</v>
      </c>
      <c r="F23" s="388"/>
      <c r="G23" s="389">
        <f t="shared" ref="G23:G26" si="0">D23*0.68</f>
        <v>38.760000000000005</v>
      </c>
      <c r="H23" s="390"/>
      <c r="I23" s="389">
        <v>46.24</v>
      </c>
      <c r="J23" s="390"/>
      <c r="K23" s="317"/>
      <c r="L23" s="317"/>
      <c r="M23" s="317"/>
      <c r="N23" s="323"/>
      <c r="O23" s="317"/>
      <c r="P23" s="317"/>
      <c r="Q23" s="317"/>
    </row>
    <row r="24" spans="1:18">
      <c r="A24" s="317"/>
      <c r="B24" s="331" t="s">
        <v>25</v>
      </c>
      <c r="C24" s="344">
        <v>84</v>
      </c>
      <c r="D24" s="342">
        <v>59</v>
      </c>
      <c r="E24" s="387">
        <v>71.5</v>
      </c>
      <c r="F24" s="388"/>
      <c r="G24" s="389">
        <f t="shared" si="0"/>
        <v>40.120000000000005</v>
      </c>
      <c r="H24" s="390"/>
      <c r="I24" s="389">
        <v>48.620000000000005</v>
      </c>
      <c r="J24" s="390"/>
      <c r="K24" s="317"/>
      <c r="L24" s="317"/>
      <c r="M24" s="317"/>
      <c r="N24" s="323"/>
      <c r="O24" s="317"/>
      <c r="P24" s="317"/>
      <c r="Q24" s="317"/>
    </row>
    <row r="25" spans="1:18">
      <c r="A25" s="317"/>
      <c r="B25" s="331" t="s">
        <v>2</v>
      </c>
      <c r="C25" s="344">
        <v>46</v>
      </c>
      <c r="D25" s="342">
        <v>32</v>
      </c>
      <c r="E25" s="387">
        <v>39</v>
      </c>
      <c r="F25" s="388"/>
      <c r="G25" s="389">
        <f t="shared" si="0"/>
        <v>21.76</v>
      </c>
      <c r="H25" s="390"/>
      <c r="I25" s="389">
        <v>26.520000000000003</v>
      </c>
      <c r="J25" s="390"/>
      <c r="K25" s="317"/>
      <c r="L25" s="317"/>
      <c r="M25" s="317"/>
      <c r="N25" s="323"/>
      <c r="O25" s="317"/>
      <c r="P25" s="317"/>
      <c r="Q25" s="317"/>
    </row>
    <row r="26" spans="1:18" ht="15.75" thickBot="1">
      <c r="B26" s="334" t="s">
        <v>3</v>
      </c>
      <c r="C26" s="345">
        <v>25</v>
      </c>
      <c r="D26" s="343">
        <v>8</v>
      </c>
      <c r="E26" s="383">
        <v>16.5</v>
      </c>
      <c r="F26" s="384"/>
      <c r="G26" s="385">
        <f t="shared" si="0"/>
        <v>5.44</v>
      </c>
      <c r="H26" s="386"/>
      <c r="I26" s="385">
        <v>11.22</v>
      </c>
      <c r="J26" s="386"/>
      <c r="K26" s="317"/>
      <c r="L26" s="317"/>
      <c r="M26" s="317"/>
      <c r="N26" s="323"/>
      <c r="O26" s="317"/>
      <c r="P26" s="317"/>
      <c r="Q26" s="317"/>
    </row>
    <row r="27" spans="1:18">
      <c r="B27" s="317"/>
      <c r="C27" s="317"/>
      <c r="D27" s="317"/>
      <c r="E27" s="317"/>
      <c r="F27" s="317"/>
      <c r="G27" s="317"/>
      <c r="H27" s="365"/>
      <c r="I27" s="317"/>
      <c r="J27" s="317"/>
      <c r="K27" s="317"/>
      <c r="L27" s="317"/>
      <c r="M27" s="317"/>
      <c r="N27" s="317"/>
      <c r="O27" s="323"/>
      <c r="P27" s="317"/>
      <c r="Q27" s="317"/>
      <c r="R27" s="317"/>
    </row>
  </sheetData>
  <mergeCells count="27">
    <mergeCell ref="L4:N4"/>
    <mergeCell ref="C2:T2"/>
    <mergeCell ref="C11:E11"/>
    <mergeCell ref="F11:H11"/>
    <mergeCell ref="C4:E4"/>
    <mergeCell ref="F4:H4"/>
    <mergeCell ref="I4:K4"/>
    <mergeCell ref="A6:A10"/>
    <mergeCell ref="A13:A17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6:F26"/>
    <mergeCell ref="G26:H26"/>
    <mergeCell ref="I26:J26"/>
    <mergeCell ref="E24:F24"/>
    <mergeCell ref="G24:H24"/>
    <mergeCell ref="I24:J24"/>
    <mergeCell ref="E25:F25"/>
    <mergeCell ref="G25:H25"/>
    <mergeCell ref="I25:J25"/>
  </mergeCells>
  <pageMargins left="0.7" right="0.7" top="0.75" bottom="0.75" header="0.3" footer="0.3"/>
  <pageSetup scale="56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1"/>
  <sheetViews>
    <sheetView zoomScaleNormal="100" workbookViewId="0">
      <selection activeCell="F35" sqref="F35"/>
    </sheetView>
  </sheetViews>
  <sheetFormatPr defaultColWidth="9.28515625" defaultRowHeight="15"/>
  <cols>
    <col min="1" max="1" width="9.28515625" style="2"/>
    <col min="2" max="2" width="16.7109375" customWidth="1"/>
    <col min="3" max="14" width="10.7109375" customWidth="1"/>
    <col min="15" max="15" width="15.7109375" style="6" customWidth="1"/>
    <col min="16" max="20" width="15.7109375" style="8" customWidth="1"/>
    <col min="21" max="27" width="10.7109375" customWidth="1"/>
    <col min="28" max="28" width="15.7109375" customWidth="1"/>
  </cols>
  <sheetData>
    <row r="1" spans="1:20" ht="23.25">
      <c r="B1" s="48" t="s">
        <v>35</v>
      </c>
    </row>
    <row r="2" spans="1:20" s="3" customFormat="1" ht="18.75">
      <c r="B2" s="3" t="s">
        <v>20</v>
      </c>
      <c r="C2" s="369" t="s">
        <v>51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5.75" thickBot="1">
      <c r="B3" s="4"/>
    </row>
    <row r="4" spans="1:20" s="5" customFormat="1"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91"/>
      <c r="O4" s="410" t="s">
        <v>26</v>
      </c>
      <c r="P4" s="372"/>
      <c r="Q4" s="372"/>
      <c r="R4" s="372"/>
      <c r="S4" s="372"/>
      <c r="T4" s="373"/>
    </row>
    <row r="5" spans="1:20">
      <c r="A5" s="396">
        <v>2016</v>
      </c>
      <c r="B5" s="18" t="s">
        <v>39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22" t="s">
        <v>29</v>
      </c>
      <c r="P5" s="9" t="s">
        <v>60</v>
      </c>
      <c r="Q5" s="9" t="s">
        <v>21</v>
      </c>
      <c r="R5" s="12" t="s">
        <v>23</v>
      </c>
      <c r="S5" s="9" t="s">
        <v>22</v>
      </c>
      <c r="T5" s="26" t="s">
        <v>24</v>
      </c>
    </row>
    <row r="6" spans="1:20" ht="15" customHeight="1">
      <c r="A6" s="396"/>
      <c r="B6" s="17" t="s">
        <v>0</v>
      </c>
      <c r="C6" s="40">
        <v>105.75</v>
      </c>
      <c r="D6" s="40">
        <v>148.75</v>
      </c>
      <c r="E6" s="40">
        <v>107.75</v>
      </c>
      <c r="F6" s="40">
        <v>123</v>
      </c>
      <c r="G6" s="40">
        <v>93.75</v>
      </c>
      <c r="H6" s="40">
        <v>46</v>
      </c>
      <c r="I6" s="40">
        <v>51</v>
      </c>
      <c r="J6" s="40">
        <v>59.25</v>
      </c>
      <c r="K6" s="40">
        <v>61.75</v>
      </c>
      <c r="L6" s="40">
        <v>33.5</v>
      </c>
      <c r="M6" s="40">
        <v>50.5</v>
      </c>
      <c r="N6" s="40">
        <v>26.5</v>
      </c>
      <c r="O6" s="27">
        <v>907.5</v>
      </c>
      <c r="P6" s="24">
        <v>75.625</v>
      </c>
      <c r="Q6" s="24">
        <v>26.5</v>
      </c>
      <c r="R6" s="13">
        <v>318</v>
      </c>
      <c r="S6" s="24">
        <v>148.75</v>
      </c>
      <c r="T6" s="28">
        <v>1785</v>
      </c>
    </row>
    <row r="7" spans="1:20">
      <c r="A7" s="396"/>
      <c r="B7" s="17" t="s">
        <v>1</v>
      </c>
      <c r="C7" s="40">
        <v>170</v>
      </c>
      <c r="D7" s="40">
        <v>176.25</v>
      </c>
      <c r="E7" s="40">
        <v>136.75</v>
      </c>
      <c r="F7" s="40">
        <v>168.75</v>
      </c>
      <c r="G7" s="40">
        <v>98.5</v>
      </c>
      <c r="H7" s="40">
        <v>58</v>
      </c>
      <c r="I7" s="40">
        <v>56</v>
      </c>
      <c r="J7" s="40">
        <v>92</v>
      </c>
      <c r="K7" s="40">
        <v>76.25</v>
      </c>
      <c r="L7" s="40">
        <v>59.5</v>
      </c>
      <c r="M7" s="40">
        <v>70</v>
      </c>
      <c r="N7" s="40">
        <v>85.5</v>
      </c>
      <c r="O7" s="27">
        <v>1247.5</v>
      </c>
      <c r="P7" s="24">
        <v>103.95833333333333</v>
      </c>
      <c r="Q7" s="24">
        <v>56</v>
      </c>
      <c r="R7" s="13">
        <v>672</v>
      </c>
      <c r="S7" s="24">
        <v>176.25</v>
      </c>
      <c r="T7" s="28">
        <v>2115</v>
      </c>
    </row>
    <row r="8" spans="1:20">
      <c r="A8" s="396"/>
      <c r="B8" s="17" t="s">
        <v>25</v>
      </c>
      <c r="C8" s="40">
        <v>142.75</v>
      </c>
      <c r="D8" s="40">
        <v>127.75</v>
      </c>
      <c r="E8" s="40">
        <v>122.75</v>
      </c>
      <c r="F8" s="40">
        <v>203.25</v>
      </c>
      <c r="G8" s="40">
        <v>82.5</v>
      </c>
      <c r="H8" s="40">
        <v>102</v>
      </c>
      <c r="I8" s="40">
        <v>63.25</v>
      </c>
      <c r="J8" s="40">
        <v>75.75</v>
      </c>
      <c r="K8" s="40">
        <v>32.25</v>
      </c>
      <c r="L8" s="40">
        <v>38.5</v>
      </c>
      <c r="M8" s="40">
        <v>48</v>
      </c>
      <c r="N8" s="40">
        <v>51.75</v>
      </c>
      <c r="O8" s="27">
        <v>1090.5</v>
      </c>
      <c r="P8" s="24">
        <v>90.875</v>
      </c>
      <c r="Q8" s="24">
        <v>32.25</v>
      </c>
      <c r="R8" s="13">
        <v>387</v>
      </c>
      <c r="S8" s="24">
        <v>203.25</v>
      </c>
      <c r="T8" s="28">
        <v>2439</v>
      </c>
    </row>
    <row r="9" spans="1:20">
      <c r="A9" s="396"/>
      <c r="B9" s="17" t="s">
        <v>2</v>
      </c>
      <c r="C9" s="40">
        <v>93.5</v>
      </c>
      <c r="D9" s="40">
        <v>111.5</v>
      </c>
      <c r="E9" s="40">
        <v>63.75</v>
      </c>
      <c r="F9" s="40">
        <v>74.75</v>
      </c>
      <c r="G9" s="40">
        <v>73.75</v>
      </c>
      <c r="H9" s="40">
        <v>83.5</v>
      </c>
      <c r="I9" s="40">
        <v>49.75</v>
      </c>
      <c r="J9" s="40">
        <v>91.25</v>
      </c>
      <c r="K9" s="40">
        <v>79.5</v>
      </c>
      <c r="L9" s="40">
        <v>72.25</v>
      </c>
      <c r="M9" s="40">
        <v>65.25</v>
      </c>
      <c r="N9" s="40">
        <v>79.5</v>
      </c>
      <c r="O9" s="27">
        <v>938.25</v>
      </c>
      <c r="P9" s="24">
        <v>78.1875</v>
      </c>
      <c r="Q9" s="24">
        <v>49.75</v>
      </c>
      <c r="R9" s="13">
        <v>597</v>
      </c>
      <c r="S9" s="24">
        <v>111.5</v>
      </c>
      <c r="T9" s="28">
        <v>1338</v>
      </c>
    </row>
    <row r="10" spans="1:20">
      <c r="A10" s="396"/>
      <c r="B10" s="17" t="s">
        <v>3</v>
      </c>
      <c r="C10" s="40">
        <v>67</v>
      </c>
      <c r="D10" s="40">
        <v>107.75</v>
      </c>
      <c r="E10" s="40">
        <v>59.75</v>
      </c>
      <c r="F10" s="40">
        <v>52.75</v>
      </c>
      <c r="G10" s="40">
        <v>38.5</v>
      </c>
      <c r="H10" s="40">
        <v>61.75</v>
      </c>
      <c r="I10" s="40">
        <v>71.75</v>
      </c>
      <c r="J10" s="40">
        <v>70.5</v>
      </c>
      <c r="K10" s="40">
        <v>82.25</v>
      </c>
      <c r="L10" s="40">
        <v>60.75</v>
      </c>
      <c r="M10" s="40">
        <v>70</v>
      </c>
      <c r="N10" s="40">
        <v>67.75</v>
      </c>
      <c r="O10" s="27">
        <v>810.5</v>
      </c>
      <c r="P10" s="24">
        <v>67.541666666666671</v>
      </c>
      <c r="Q10" s="24">
        <v>38.5</v>
      </c>
      <c r="R10" s="13">
        <v>462</v>
      </c>
      <c r="S10" s="24">
        <v>107.75</v>
      </c>
      <c r="T10" s="28">
        <v>1293</v>
      </c>
    </row>
    <row r="11" spans="1:20">
      <c r="A11" s="396"/>
      <c r="B11" s="236" t="s">
        <v>69</v>
      </c>
      <c r="C11" s="237">
        <v>174</v>
      </c>
      <c r="D11" s="237">
        <v>143</v>
      </c>
      <c r="E11" s="237">
        <v>144</v>
      </c>
      <c r="F11" s="237">
        <v>130</v>
      </c>
      <c r="G11" s="237">
        <v>128</v>
      </c>
      <c r="H11" s="237">
        <v>143</v>
      </c>
      <c r="I11" s="237">
        <v>137</v>
      </c>
      <c r="J11" s="237">
        <v>156</v>
      </c>
      <c r="K11" s="237">
        <v>142</v>
      </c>
      <c r="L11" s="237">
        <v>102</v>
      </c>
      <c r="M11" s="237">
        <v>115</v>
      </c>
      <c r="N11" s="237">
        <v>78</v>
      </c>
      <c r="O11" s="238">
        <v>1591</v>
      </c>
      <c r="P11" s="239">
        <v>133</v>
      </c>
      <c r="Q11" s="239">
        <v>78</v>
      </c>
      <c r="R11" s="240">
        <v>933</v>
      </c>
      <c r="S11" s="239">
        <v>174</v>
      </c>
      <c r="T11" s="241">
        <v>2091</v>
      </c>
    </row>
    <row r="12" spans="1:20" s="1" customFormat="1">
      <c r="A12" s="7"/>
      <c r="B12" s="43"/>
      <c r="C12" s="376" t="s">
        <v>4</v>
      </c>
      <c r="D12" s="376"/>
      <c r="E12" s="376"/>
      <c r="F12" s="376" t="s">
        <v>5</v>
      </c>
      <c r="G12" s="376"/>
      <c r="H12" s="377"/>
      <c r="I12" s="377" t="s">
        <v>6</v>
      </c>
      <c r="J12" s="380"/>
      <c r="K12" s="381"/>
      <c r="L12" s="377" t="s">
        <v>7</v>
      </c>
      <c r="M12" s="380"/>
      <c r="N12" s="382"/>
      <c r="O12" s="38"/>
      <c r="P12" s="10"/>
      <c r="Q12" s="10"/>
      <c r="R12" s="10"/>
      <c r="S12" s="10"/>
      <c r="T12" s="39"/>
    </row>
    <row r="13" spans="1:20">
      <c r="A13" s="396">
        <v>2017</v>
      </c>
      <c r="B13" s="18" t="s">
        <v>38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13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23" t="s">
        <v>27</v>
      </c>
      <c r="P13" s="9" t="s">
        <v>60</v>
      </c>
      <c r="Q13" s="9" t="s">
        <v>21</v>
      </c>
      <c r="R13" s="14" t="s">
        <v>23</v>
      </c>
      <c r="S13" s="9" t="s">
        <v>22</v>
      </c>
      <c r="T13" s="29" t="s">
        <v>24</v>
      </c>
    </row>
    <row r="14" spans="1:20" ht="15" customHeight="1">
      <c r="A14" s="396"/>
      <c r="B14" s="17" t="s">
        <v>0</v>
      </c>
      <c r="C14" s="41">
        <v>27.5</v>
      </c>
      <c r="D14" s="41">
        <v>25.75</v>
      </c>
      <c r="E14" s="41">
        <v>30.5</v>
      </c>
      <c r="F14" s="41">
        <v>44.25</v>
      </c>
      <c r="G14" s="41">
        <v>56</v>
      </c>
      <c r="H14" s="41">
        <v>48</v>
      </c>
      <c r="I14" s="41">
        <v>48</v>
      </c>
      <c r="J14" s="41">
        <v>39</v>
      </c>
      <c r="K14" s="19"/>
      <c r="L14" s="19"/>
      <c r="M14" s="19"/>
      <c r="N14" s="19"/>
      <c r="O14" s="30">
        <v>425.3227</v>
      </c>
      <c r="P14" s="24">
        <v>39.875</v>
      </c>
      <c r="Q14" s="24">
        <v>25.75</v>
      </c>
      <c r="R14" s="15">
        <v>309</v>
      </c>
      <c r="S14" s="24">
        <v>56</v>
      </c>
      <c r="T14" s="31">
        <v>672</v>
      </c>
    </row>
    <row r="15" spans="1:20">
      <c r="A15" s="396"/>
      <c r="B15" s="17" t="s">
        <v>1</v>
      </c>
      <c r="C15" s="41">
        <v>67.25</v>
      </c>
      <c r="D15" s="41">
        <v>112.75</v>
      </c>
      <c r="E15" s="41">
        <v>79.25</v>
      </c>
      <c r="F15" s="41">
        <v>101.5</v>
      </c>
      <c r="G15" s="41">
        <v>69.75</v>
      </c>
      <c r="H15" s="41">
        <v>64.25</v>
      </c>
      <c r="I15" s="41">
        <v>35.75</v>
      </c>
      <c r="J15" s="41">
        <v>45.75</v>
      </c>
      <c r="K15" s="19"/>
      <c r="L15" s="19"/>
      <c r="M15" s="19"/>
      <c r="N15" s="19"/>
      <c r="O15" s="30">
        <v>768.31412499999999</v>
      </c>
      <c r="P15" s="24">
        <v>72.03125</v>
      </c>
      <c r="Q15" s="24">
        <v>35.75</v>
      </c>
      <c r="R15" s="15">
        <v>429</v>
      </c>
      <c r="S15" s="24">
        <v>112.75</v>
      </c>
      <c r="T15" s="31">
        <v>1353</v>
      </c>
    </row>
    <row r="16" spans="1:20">
      <c r="A16" s="396"/>
      <c r="B16" s="17" t="s">
        <v>25</v>
      </c>
      <c r="C16" s="41">
        <v>55.75</v>
      </c>
      <c r="D16" s="41">
        <v>64.75</v>
      </c>
      <c r="E16" s="41">
        <v>37.25</v>
      </c>
      <c r="F16" s="41">
        <v>26.5</v>
      </c>
      <c r="G16" s="41">
        <v>32</v>
      </c>
      <c r="H16" s="41">
        <v>24.5</v>
      </c>
      <c r="I16" s="41">
        <v>55.5</v>
      </c>
      <c r="J16" s="41">
        <v>85.25</v>
      </c>
      <c r="K16" s="19"/>
      <c r="L16" s="19"/>
      <c r="M16" s="19"/>
      <c r="N16" s="19"/>
      <c r="O16" s="30">
        <v>508.65394999999995</v>
      </c>
      <c r="P16" s="24">
        <v>47.6875</v>
      </c>
      <c r="Q16" s="24">
        <v>24.5</v>
      </c>
      <c r="R16" s="15">
        <v>294</v>
      </c>
      <c r="S16" s="24">
        <v>85.25</v>
      </c>
      <c r="T16" s="31">
        <v>1023</v>
      </c>
    </row>
    <row r="17" spans="1:20">
      <c r="A17" s="396"/>
      <c r="B17" s="17" t="s">
        <v>2</v>
      </c>
      <c r="C17" s="41">
        <v>71</v>
      </c>
      <c r="D17" s="41">
        <v>44.5</v>
      </c>
      <c r="E17" s="41">
        <v>85.25</v>
      </c>
      <c r="F17" s="41">
        <v>75.75</v>
      </c>
      <c r="G17" s="41">
        <v>79.5</v>
      </c>
      <c r="H17" s="41">
        <v>59.25</v>
      </c>
      <c r="I17" s="41">
        <v>13.75</v>
      </c>
      <c r="J17" s="41">
        <v>34.5</v>
      </c>
      <c r="K17" s="19"/>
      <c r="L17" s="19"/>
      <c r="M17" s="19"/>
      <c r="N17" s="19"/>
      <c r="O17" s="30">
        <v>617.98455000000001</v>
      </c>
      <c r="P17" s="24">
        <v>57.9375</v>
      </c>
      <c r="Q17" s="24">
        <v>13.75</v>
      </c>
      <c r="R17" s="15">
        <v>165</v>
      </c>
      <c r="S17" s="24">
        <v>85.25</v>
      </c>
      <c r="T17" s="31">
        <v>1023</v>
      </c>
    </row>
    <row r="18" spans="1:20">
      <c r="A18" s="396"/>
      <c r="B18" s="17" t="s">
        <v>3</v>
      </c>
      <c r="C18" s="41">
        <v>43.75</v>
      </c>
      <c r="D18" s="41">
        <v>54</v>
      </c>
      <c r="E18" s="41">
        <v>33</v>
      </c>
      <c r="F18" s="41">
        <v>48.5</v>
      </c>
      <c r="G18" s="41">
        <v>59</v>
      </c>
      <c r="H18" s="41">
        <v>55.25</v>
      </c>
      <c r="I18" s="41">
        <v>38</v>
      </c>
      <c r="J18" s="41">
        <v>43.75</v>
      </c>
      <c r="K18" s="19"/>
      <c r="L18" s="19"/>
      <c r="M18" s="19"/>
      <c r="N18" s="19"/>
      <c r="O18" s="30">
        <v>500.32082499999996</v>
      </c>
      <c r="P18" s="24">
        <v>46.90625</v>
      </c>
      <c r="Q18" s="24">
        <v>33</v>
      </c>
      <c r="R18" s="15">
        <v>396</v>
      </c>
      <c r="S18" s="24">
        <v>59</v>
      </c>
      <c r="T18" s="31">
        <v>708</v>
      </c>
    </row>
    <row r="19" spans="1:20" ht="15.75" thickBot="1">
      <c r="A19" s="396"/>
      <c r="B19" s="243" t="s">
        <v>69</v>
      </c>
      <c r="C19" s="244">
        <v>137</v>
      </c>
      <c r="D19" s="244">
        <v>145</v>
      </c>
      <c r="E19" s="244">
        <v>113</v>
      </c>
      <c r="F19" s="244">
        <v>177</v>
      </c>
      <c r="G19" s="244">
        <v>132</v>
      </c>
      <c r="H19" s="244">
        <v>100</v>
      </c>
      <c r="I19" s="244">
        <v>143</v>
      </c>
      <c r="J19" s="244">
        <v>90</v>
      </c>
      <c r="K19" s="71"/>
      <c r="L19" s="71"/>
      <c r="M19" s="71"/>
      <c r="N19" s="71"/>
      <c r="O19" s="268">
        <v>1037</v>
      </c>
      <c r="P19" s="247">
        <v>130</v>
      </c>
      <c r="Q19" s="247">
        <v>90</v>
      </c>
      <c r="R19" s="248">
        <v>1074</v>
      </c>
      <c r="S19" s="247">
        <v>177</v>
      </c>
      <c r="T19" s="249">
        <v>2124</v>
      </c>
    </row>
    <row r="22" spans="1:20" ht="16.5" thickBot="1">
      <c r="F22" s="91"/>
    </row>
    <row r="23" spans="1:20" ht="45" customHeight="1" thickBot="1">
      <c r="B23" s="51" t="s">
        <v>38</v>
      </c>
      <c r="C23" s="52">
        <v>2016</v>
      </c>
      <c r="D23" s="66" t="s">
        <v>37</v>
      </c>
      <c r="E23" s="415" t="s">
        <v>32</v>
      </c>
      <c r="F23" s="416"/>
      <c r="G23" s="417" t="s">
        <v>46</v>
      </c>
      <c r="H23" s="418"/>
      <c r="I23" s="419" t="s">
        <v>47</v>
      </c>
      <c r="J23" s="418"/>
      <c r="N23" s="6"/>
      <c r="O23" s="8"/>
      <c r="T23"/>
    </row>
    <row r="24" spans="1:20">
      <c r="B24" s="61" t="s">
        <v>0</v>
      </c>
      <c r="C24" s="62">
        <v>907.5</v>
      </c>
      <c r="D24" s="90">
        <v>425.3227</v>
      </c>
      <c r="E24" s="411">
        <f>AVERAGE(C24:D24)</f>
        <v>666.41134999999997</v>
      </c>
      <c r="F24" s="411"/>
      <c r="G24" s="412">
        <v>289</v>
      </c>
      <c r="H24" s="413"/>
      <c r="I24" s="414">
        <v>453</v>
      </c>
      <c r="J24" s="413"/>
      <c r="N24" s="6"/>
      <c r="O24" s="8"/>
      <c r="T24"/>
    </row>
    <row r="25" spans="1:20">
      <c r="B25" s="17" t="s">
        <v>1</v>
      </c>
      <c r="C25" s="36">
        <v>1247.5</v>
      </c>
      <c r="D25" s="67">
        <v>768.31412499999999</v>
      </c>
      <c r="E25" s="420">
        <f t="shared" ref="E25:E29" si="0">AVERAGE(C25:D25)</f>
        <v>1007.9070624999999</v>
      </c>
      <c r="F25" s="420"/>
      <c r="G25" s="421">
        <v>522</v>
      </c>
      <c r="H25" s="422"/>
      <c r="I25" s="423">
        <v>685</v>
      </c>
      <c r="J25" s="422"/>
      <c r="L25" s="317"/>
      <c r="M25" s="58"/>
      <c r="N25" s="6"/>
      <c r="O25" s="8"/>
      <c r="T25"/>
    </row>
    <row r="26" spans="1:20">
      <c r="B26" s="17" t="s">
        <v>25</v>
      </c>
      <c r="C26" s="36">
        <v>1090.5</v>
      </c>
      <c r="D26" s="67">
        <v>508.65394999999995</v>
      </c>
      <c r="E26" s="420">
        <f t="shared" si="0"/>
        <v>799.57697499999995</v>
      </c>
      <c r="F26" s="420"/>
      <c r="G26" s="421">
        <v>346</v>
      </c>
      <c r="H26" s="422"/>
      <c r="I26" s="423">
        <v>454</v>
      </c>
      <c r="J26" s="422"/>
      <c r="L26" s="317"/>
      <c r="N26" s="6"/>
      <c r="O26" s="8"/>
      <c r="T26"/>
    </row>
    <row r="27" spans="1:20">
      <c r="B27" s="17" t="s">
        <v>2</v>
      </c>
      <c r="C27" s="36">
        <v>938.25</v>
      </c>
      <c r="D27" s="67">
        <v>617.98455000000001</v>
      </c>
      <c r="E27" s="420">
        <f t="shared" si="0"/>
        <v>778.11727500000006</v>
      </c>
      <c r="F27" s="420"/>
      <c r="G27" s="421">
        <v>420</v>
      </c>
      <c r="H27" s="422"/>
      <c r="I27" s="423">
        <v>429</v>
      </c>
      <c r="J27" s="422"/>
      <c r="L27" s="317"/>
      <c r="M27" s="58"/>
      <c r="N27" s="6"/>
      <c r="O27" s="8"/>
      <c r="T27"/>
    </row>
    <row r="28" spans="1:20">
      <c r="B28" s="17" t="s">
        <v>3</v>
      </c>
      <c r="C28" s="36">
        <v>810.5</v>
      </c>
      <c r="D28" s="67">
        <v>500.32082499999996</v>
      </c>
      <c r="E28" s="420">
        <f t="shared" si="0"/>
        <v>655.41041250000001</v>
      </c>
      <c r="F28" s="420"/>
      <c r="G28" s="421">
        <v>340</v>
      </c>
      <c r="H28" s="422"/>
      <c r="I28" s="423">
        <v>446</v>
      </c>
      <c r="J28" s="422"/>
      <c r="L28" s="317"/>
      <c r="N28" s="6"/>
      <c r="O28" s="8"/>
      <c r="T28"/>
    </row>
    <row r="29" spans="1:20" ht="15.75" thickBot="1">
      <c r="B29" s="243" t="s">
        <v>69</v>
      </c>
      <c r="C29" s="74">
        <v>1591</v>
      </c>
      <c r="D29" s="75">
        <v>1037</v>
      </c>
      <c r="E29" s="392">
        <f t="shared" si="0"/>
        <v>1314</v>
      </c>
      <c r="F29" s="392"/>
      <c r="G29" s="393">
        <v>3941</v>
      </c>
      <c r="H29" s="394"/>
      <c r="I29" s="395">
        <v>4993</v>
      </c>
      <c r="J29" s="394"/>
      <c r="L29" s="317"/>
      <c r="N29" s="6"/>
      <c r="O29" s="8"/>
      <c r="T29"/>
    </row>
    <row r="30" spans="1:20">
      <c r="H30" s="60"/>
    </row>
    <row r="31" spans="1:20">
      <c r="H31" s="2"/>
    </row>
  </sheetData>
  <mergeCells count="33">
    <mergeCell ref="E29:F29"/>
    <mergeCell ref="G29:H29"/>
    <mergeCell ref="I29:J29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4:F24"/>
    <mergeCell ref="G24:H24"/>
    <mergeCell ref="I24:J24"/>
    <mergeCell ref="E23:F23"/>
    <mergeCell ref="G23:H23"/>
    <mergeCell ref="I23:J23"/>
    <mergeCell ref="C12:E12"/>
    <mergeCell ref="F12:H12"/>
    <mergeCell ref="I12:K12"/>
    <mergeCell ref="L12:N12"/>
    <mergeCell ref="A13:A19"/>
    <mergeCell ref="A5:A11"/>
    <mergeCell ref="C2:T2"/>
    <mergeCell ref="C4:E4"/>
    <mergeCell ref="F4:H4"/>
    <mergeCell ref="I4:K4"/>
    <mergeCell ref="L4:N4"/>
    <mergeCell ref="O4:T4"/>
  </mergeCells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0"/>
  <sheetViews>
    <sheetView tabSelected="1" zoomScaleNormal="100" workbookViewId="0">
      <selection activeCell="H34" sqref="H34"/>
    </sheetView>
  </sheetViews>
  <sheetFormatPr defaultColWidth="9.28515625" defaultRowHeight="15"/>
  <cols>
    <col min="1" max="1" width="9.42578125" style="2" bestFit="1" customWidth="1"/>
    <col min="2" max="2" width="16.7109375" customWidth="1"/>
    <col min="3" max="5" width="12.140625" customWidth="1"/>
    <col min="6" max="14" width="10.7109375" customWidth="1"/>
    <col min="15" max="15" width="36.5703125" style="6" bestFit="1" customWidth="1"/>
    <col min="16" max="16" width="20.5703125" style="8" bestFit="1" customWidth="1"/>
    <col min="17" max="17" width="8.7109375" style="8" bestFit="1" customWidth="1"/>
    <col min="18" max="18" width="7.140625" style="8" bestFit="1" customWidth="1"/>
    <col min="19" max="24" width="10.7109375" customWidth="1"/>
    <col min="25" max="26" width="15.7109375" customWidth="1"/>
  </cols>
  <sheetData>
    <row r="1" spans="1:21" ht="23.25">
      <c r="B1" s="48" t="s">
        <v>34</v>
      </c>
    </row>
    <row r="2" spans="1:21" s="3" customFormat="1" ht="18.75">
      <c r="B2" s="3" t="s">
        <v>20</v>
      </c>
      <c r="C2" s="369" t="s">
        <v>51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15.75" thickBot="1">
      <c r="B3" s="4"/>
    </row>
    <row r="4" spans="1:21" s="5" customFormat="1"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91"/>
      <c r="O4" s="65" t="s">
        <v>36</v>
      </c>
      <c r="P4" s="44" t="s">
        <v>33</v>
      </c>
      <c r="Q4" s="45"/>
    </row>
    <row r="5" spans="1:21">
      <c r="B5" s="18" t="s">
        <v>39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22" t="s">
        <v>29</v>
      </c>
      <c r="P5" s="9" t="s">
        <v>29</v>
      </c>
      <c r="Q5" s="11"/>
      <c r="R5"/>
    </row>
    <row r="6" spans="1:21" ht="15" customHeight="1">
      <c r="A6" s="396">
        <v>2016</v>
      </c>
      <c r="B6" s="17" t="s">
        <v>0</v>
      </c>
      <c r="C6" s="40">
        <v>65</v>
      </c>
      <c r="D6" s="40">
        <v>68</v>
      </c>
      <c r="E6" s="40">
        <v>75</v>
      </c>
      <c r="F6" s="40">
        <v>71</v>
      </c>
      <c r="G6" s="40">
        <v>56</v>
      </c>
      <c r="H6" s="40">
        <v>50</v>
      </c>
      <c r="I6" s="40">
        <v>44</v>
      </c>
      <c r="J6" s="40">
        <v>43</v>
      </c>
      <c r="K6" s="40">
        <v>41</v>
      </c>
      <c r="L6" s="40">
        <v>34</v>
      </c>
      <c r="M6" s="40">
        <v>40</v>
      </c>
      <c r="N6" s="40">
        <v>28</v>
      </c>
      <c r="O6" s="27">
        <v>236</v>
      </c>
      <c r="P6" s="24">
        <v>198</v>
      </c>
      <c r="Q6" s="46">
        <v>0.83898305084745761</v>
      </c>
      <c r="R6"/>
      <c r="S6" s="6"/>
    </row>
    <row r="7" spans="1:21" ht="15.75">
      <c r="A7" s="396"/>
      <c r="B7" s="17" t="s">
        <v>1</v>
      </c>
      <c r="C7" s="40">
        <v>77</v>
      </c>
      <c r="D7" s="40">
        <v>72</v>
      </c>
      <c r="E7" s="40">
        <v>64</v>
      </c>
      <c r="F7" s="40">
        <v>69</v>
      </c>
      <c r="G7" s="40">
        <v>52</v>
      </c>
      <c r="H7" s="40">
        <v>37</v>
      </c>
      <c r="I7" s="40">
        <v>33</v>
      </c>
      <c r="J7" s="40">
        <v>46</v>
      </c>
      <c r="K7" s="40">
        <v>37</v>
      </c>
      <c r="L7" s="40">
        <v>45</v>
      </c>
      <c r="M7" s="40">
        <v>30</v>
      </c>
      <c r="N7" s="40">
        <v>40</v>
      </c>
      <c r="O7" s="27">
        <v>302</v>
      </c>
      <c r="P7" s="24">
        <v>248</v>
      </c>
      <c r="Q7" s="46">
        <v>0.82119205298013243</v>
      </c>
      <c r="R7"/>
      <c r="S7" s="228"/>
    </row>
    <row r="8" spans="1:21">
      <c r="A8" s="396"/>
      <c r="B8" s="17" t="s">
        <v>25</v>
      </c>
      <c r="C8" s="40">
        <v>47</v>
      </c>
      <c r="D8" s="40">
        <v>46</v>
      </c>
      <c r="E8" s="40">
        <v>49</v>
      </c>
      <c r="F8" s="40">
        <v>66</v>
      </c>
      <c r="G8" s="40">
        <v>56</v>
      </c>
      <c r="H8" s="40">
        <v>52</v>
      </c>
      <c r="I8" s="40">
        <v>24</v>
      </c>
      <c r="J8" s="40">
        <v>44</v>
      </c>
      <c r="K8" s="40">
        <v>19</v>
      </c>
      <c r="L8" s="40">
        <v>44</v>
      </c>
      <c r="M8" s="40">
        <v>29</v>
      </c>
      <c r="N8" s="40">
        <v>30</v>
      </c>
      <c r="O8" s="27">
        <v>292</v>
      </c>
      <c r="P8" s="24">
        <v>248</v>
      </c>
      <c r="Q8" s="46">
        <v>0.84931506849315064</v>
      </c>
      <c r="R8"/>
    </row>
    <row r="9" spans="1:21">
      <c r="A9" s="396"/>
      <c r="B9" s="17" t="s">
        <v>2</v>
      </c>
      <c r="C9" s="40">
        <v>47</v>
      </c>
      <c r="D9" s="40">
        <v>63</v>
      </c>
      <c r="E9" s="40">
        <v>39</v>
      </c>
      <c r="F9" s="40">
        <v>56</v>
      </c>
      <c r="G9" s="40">
        <v>82</v>
      </c>
      <c r="H9" s="40">
        <v>90</v>
      </c>
      <c r="I9" s="40">
        <v>68</v>
      </c>
      <c r="J9" s="40">
        <v>86</v>
      </c>
      <c r="K9" s="40">
        <v>79</v>
      </c>
      <c r="L9" s="40">
        <v>54</v>
      </c>
      <c r="M9" s="40">
        <v>62</v>
      </c>
      <c r="N9" s="40">
        <v>63</v>
      </c>
      <c r="O9" s="27">
        <v>287</v>
      </c>
      <c r="P9" s="24">
        <v>230</v>
      </c>
      <c r="Q9" s="46">
        <v>0.80139372822299648</v>
      </c>
      <c r="R9"/>
    </row>
    <row r="10" spans="1:21">
      <c r="A10" s="396"/>
      <c r="B10" s="17" t="s">
        <v>3</v>
      </c>
      <c r="C10" s="40">
        <v>25</v>
      </c>
      <c r="D10" s="40">
        <v>44</v>
      </c>
      <c r="E10" s="40">
        <v>32</v>
      </c>
      <c r="F10" s="40">
        <v>26</v>
      </c>
      <c r="G10" s="40">
        <v>26</v>
      </c>
      <c r="H10" s="40">
        <v>37</v>
      </c>
      <c r="I10" s="40">
        <v>35</v>
      </c>
      <c r="J10" s="40">
        <v>34</v>
      </c>
      <c r="K10" s="40">
        <v>37</v>
      </c>
      <c r="L10" s="40">
        <v>32</v>
      </c>
      <c r="M10" s="40">
        <v>35</v>
      </c>
      <c r="N10" s="40">
        <v>41</v>
      </c>
      <c r="O10" s="27">
        <v>174</v>
      </c>
      <c r="P10" s="24">
        <v>125</v>
      </c>
      <c r="Q10" s="46">
        <v>0.7183908045977011</v>
      </c>
      <c r="R10"/>
    </row>
    <row r="11" spans="1:21">
      <c r="A11" s="396"/>
      <c r="B11" s="236" t="s">
        <v>69</v>
      </c>
      <c r="C11" s="237">
        <v>90</v>
      </c>
      <c r="D11" s="237">
        <v>102</v>
      </c>
      <c r="E11" s="237">
        <v>111</v>
      </c>
      <c r="F11" s="237">
        <v>96</v>
      </c>
      <c r="G11" s="237">
        <v>106</v>
      </c>
      <c r="H11" s="237">
        <v>121</v>
      </c>
      <c r="I11" s="237">
        <v>86</v>
      </c>
      <c r="J11" s="237">
        <v>111</v>
      </c>
      <c r="K11" s="237">
        <v>94</v>
      </c>
      <c r="L11" s="237">
        <v>78</v>
      </c>
      <c r="M11" s="237">
        <v>70</v>
      </c>
      <c r="N11" s="237">
        <v>55</v>
      </c>
      <c r="O11" s="238">
        <v>390</v>
      </c>
      <c r="P11" s="239">
        <v>328</v>
      </c>
      <c r="Q11" s="252">
        <v>0.84</v>
      </c>
      <c r="R11"/>
    </row>
    <row r="12" spans="1:21" s="1" customFormat="1">
      <c r="A12" s="7"/>
      <c r="B12" s="43"/>
      <c r="C12" s="376" t="s">
        <v>4</v>
      </c>
      <c r="D12" s="376"/>
      <c r="E12" s="376"/>
      <c r="F12" s="376" t="s">
        <v>5</v>
      </c>
      <c r="G12" s="376"/>
      <c r="H12" s="377"/>
      <c r="I12" s="377" t="s">
        <v>6</v>
      </c>
      <c r="J12" s="380"/>
      <c r="K12" s="381"/>
      <c r="L12" s="377"/>
      <c r="M12" s="380"/>
      <c r="N12" s="382"/>
      <c r="O12" s="38"/>
      <c r="P12" s="10"/>
      <c r="Q12" s="356" t="s">
        <v>74</v>
      </c>
    </row>
    <row r="13" spans="1:21" ht="30">
      <c r="B13" s="18" t="s">
        <v>38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13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357" t="s">
        <v>75</v>
      </c>
      <c r="P13" s="9" t="s">
        <v>50</v>
      </c>
      <c r="Q13" s="11"/>
      <c r="R13"/>
    </row>
    <row r="14" spans="1:21" ht="15" customHeight="1">
      <c r="A14" s="396">
        <v>2017</v>
      </c>
      <c r="B14" s="17" t="s">
        <v>0</v>
      </c>
      <c r="C14" s="41">
        <v>30</v>
      </c>
      <c r="D14" s="41">
        <v>32</v>
      </c>
      <c r="E14" s="41">
        <v>27</v>
      </c>
      <c r="F14" s="41">
        <v>33</v>
      </c>
      <c r="G14" s="41">
        <v>38</v>
      </c>
      <c r="H14" s="41">
        <v>36</v>
      </c>
      <c r="I14" s="41">
        <v>45</v>
      </c>
      <c r="J14" s="41">
        <v>42</v>
      </c>
      <c r="K14" s="19"/>
      <c r="L14" s="19"/>
      <c r="M14" s="19"/>
      <c r="N14" s="19"/>
      <c r="O14" s="30">
        <v>128</v>
      </c>
      <c r="P14" s="24">
        <v>104</v>
      </c>
      <c r="Q14" s="55"/>
      <c r="R14"/>
    </row>
    <row r="15" spans="1:21">
      <c r="A15" s="396"/>
      <c r="B15" s="17" t="s">
        <v>1</v>
      </c>
      <c r="C15" s="41">
        <v>48</v>
      </c>
      <c r="D15" s="41">
        <v>80</v>
      </c>
      <c r="E15" s="41">
        <v>58</v>
      </c>
      <c r="F15" s="41">
        <v>66</v>
      </c>
      <c r="G15" s="41">
        <v>43</v>
      </c>
      <c r="H15" s="41">
        <v>31</v>
      </c>
      <c r="I15" s="41">
        <v>27</v>
      </c>
      <c r="J15" s="41">
        <v>32</v>
      </c>
      <c r="K15" s="19"/>
      <c r="L15" s="19"/>
      <c r="M15" s="19"/>
      <c r="N15" s="19"/>
      <c r="O15" s="30">
        <v>258</v>
      </c>
      <c r="P15" s="24">
        <v>209</v>
      </c>
      <c r="Q15" s="55"/>
      <c r="R15"/>
    </row>
    <row r="16" spans="1:21">
      <c r="A16" s="396"/>
      <c r="B16" s="17" t="s">
        <v>25</v>
      </c>
      <c r="C16" s="41">
        <v>29</v>
      </c>
      <c r="D16" s="41">
        <v>52</v>
      </c>
      <c r="E16" s="41">
        <v>27</v>
      </c>
      <c r="F16" s="41">
        <v>22</v>
      </c>
      <c r="G16" s="41">
        <v>15</v>
      </c>
      <c r="H16" s="41">
        <v>16</v>
      </c>
      <c r="I16" s="41">
        <v>25</v>
      </c>
      <c r="J16" s="41">
        <v>40</v>
      </c>
      <c r="K16" s="19"/>
      <c r="L16" s="19"/>
      <c r="M16" s="19"/>
      <c r="N16" s="19"/>
      <c r="O16" s="30">
        <v>160</v>
      </c>
      <c r="P16" s="24">
        <v>130</v>
      </c>
      <c r="Q16" s="55"/>
      <c r="R16"/>
    </row>
    <row r="17" spans="1:18">
      <c r="A17" s="396"/>
      <c r="B17" s="17" t="s">
        <v>2</v>
      </c>
      <c r="C17" s="41">
        <v>55</v>
      </c>
      <c r="D17" s="41">
        <v>26</v>
      </c>
      <c r="E17" s="41">
        <v>78</v>
      </c>
      <c r="F17" s="41">
        <v>73</v>
      </c>
      <c r="G17" s="41">
        <v>78</v>
      </c>
      <c r="H17" s="41">
        <v>56</v>
      </c>
      <c r="I17" s="41">
        <v>24</v>
      </c>
      <c r="J17" s="41">
        <v>31</v>
      </c>
      <c r="K17" s="19"/>
      <c r="L17" s="19"/>
      <c r="M17" s="19"/>
      <c r="N17" s="19"/>
      <c r="O17" s="30">
        <v>216</v>
      </c>
      <c r="P17" s="24">
        <v>175</v>
      </c>
      <c r="Q17" s="55"/>
      <c r="R17"/>
    </row>
    <row r="18" spans="1:18">
      <c r="A18" s="396"/>
      <c r="B18" s="17" t="s">
        <v>3</v>
      </c>
      <c r="C18" s="41">
        <v>34</v>
      </c>
      <c r="D18" s="41">
        <v>40</v>
      </c>
      <c r="E18" s="41">
        <v>20</v>
      </c>
      <c r="F18" s="41">
        <v>30</v>
      </c>
      <c r="G18" s="41">
        <v>32</v>
      </c>
      <c r="H18" s="41">
        <v>25</v>
      </c>
      <c r="I18" s="41">
        <v>27</v>
      </c>
      <c r="J18" s="41">
        <v>22</v>
      </c>
      <c r="K18" s="19"/>
      <c r="L18" s="19"/>
      <c r="M18" s="19"/>
      <c r="N18" s="19"/>
      <c r="O18" s="30">
        <v>106</v>
      </c>
      <c r="P18" s="24">
        <v>86</v>
      </c>
      <c r="Q18" s="55"/>
      <c r="R18"/>
    </row>
    <row r="19" spans="1:18" ht="15.75" thickBot="1">
      <c r="A19" s="396"/>
      <c r="B19" s="243" t="s">
        <v>69</v>
      </c>
      <c r="C19" s="70">
        <v>86</v>
      </c>
      <c r="D19" s="70">
        <v>88</v>
      </c>
      <c r="E19" s="70">
        <v>80</v>
      </c>
      <c r="F19" s="70">
        <v>94</v>
      </c>
      <c r="G19" s="70">
        <v>84</v>
      </c>
      <c r="H19" s="70">
        <v>87</v>
      </c>
      <c r="I19" s="70">
        <v>102</v>
      </c>
      <c r="J19" s="70">
        <v>104</v>
      </c>
      <c r="K19" s="71"/>
      <c r="L19" s="71"/>
      <c r="M19" s="71"/>
      <c r="N19" s="71"/>
      <c r="O19" s="72">
        <v>379</v>
      </c>
      <c r="P19" s="73">
        <v>307</v>
      </c>
      <c r="Q19" s="78"/>
      <c r="R19"/>
    </row>
    <row r="22" spans="1:18" ht="15.75" thickBot="1"/>
    <row r="23" spans="1:18" ht="45" customHeight="1" thickBot="1">
      <c r="B23" s="76" t="s">
        <v>38</v>
      </c>
      <c r="C23" s="53">
        <v>2016</v>
      </c>
      <c r="D23" s="54" t="s">
        <v>37</v>
      </c>
      <c r="E23" s="378" t="s">
        <v>32</v>
      </c>
      <c r="F23" s="379"/>
      <c r="G23" s="374" t="s">
        <v>46</v>
      </c>
      <c r="H23" s="402"/>
      <c r="I23" s="374" t="s">
        <v>47</v>
      </c>
      <c r="J23" s="402"/>
      <c r="N23" s="8"/>
      <c r="O23" s="8"/>
      <c r="P23"/>
      <c r="Q23" s="50"/>
      <c r="R23"/>
    </row>
    <row r="24" spans="1:18">
      <c r="B24" s="77" t="s">
        <v>0</v>
      </c>
      <c r="C24" s="34">
        <v>236</v>
      </c>
      <c r="D24" s="34">
        <v>128</v>
      </c>
      <c r="E24" s="387">
        <v>182</v>
      </c>
      <c r="F24" s="388"/>
      <c r="G24" s="397">
        <v>87.04</v>
      </c>
      <c r="H24" s="397"/>
      <c r="I24" s="389">
        <v>123.76</v>
      </c>
      <c r="J24" s="390"/>
      <c r="N24" s="8"/>
      <c r="O24" s="8"/>
      <c r="P24"/>
      <c r="Q24"/>
      <c r="R24"/>
    </row>
    <row r="25" spans="1:18">
      <c r="B25" s="77" t="s">
        <v>1</v>
      </c>
      <c r="C25" s="34">
        <v>302</v>
      </c>
      <c r="D25" s="34">
        <v>258</v>
      </c>
      <c r="E25" s="387">
        <v>280</v>
      </c>
      <c r="F25" s="388"/>
      <c r="G25" s="397">
        <v>175.44000000000003</v>
      </c>
      <c r="H25" s="397"/>
      <c r="I25" s="389">
        <v>190.4</v>
      </c>
      <c r="J25" s="390"/>
      <c r="N25" s="8"/>
      <c r="O25" s="8"/>
      <c r="P25"/>
      <c r="Q25"/>
      <c r="R25"/>
    </row>
    <row r="26" spans="1:18">
      <c r="B26" s="77" t="s">
        <v>25</v>
      </c>
      <c r="C26" s="34">
        <v>292</v>
      </c>
      <c r="D26" s="34">
        <v>160</v>
      </c>
      <c r="E26" s="387">
        <v>226</v>
      </c>
      <c r="F26" s="388"/>
      <c r="G26" s="397">
        <v>108.80000000000001</v>
      </c>
      <c r="H26" s="397"/>
      <c r="I26" s="389">
        <v>153.68</v>
      </c>
      <c r="J26" s="390"/>
      <c r="N26" s="8"/>
      <c r="O26" s="367"/>
      <c r="P26"/>
      <c r="Q26"/>
      <c r="R26"/>
    </row>
    <row r="27" spans="1:18">
      <c r="B27" s="77" t="s">
        <v>2</v>
      </c>
      <c r="C27" s="34">
        <v>287</v>
      </c>
      <c r="D27" s="34">
        <v>216</v>
      </c>
      <c r="E27" s="387">
        <v>251.5</v>
      </c>
      <c r="F27" s="388"/>
      <c r="G27" s="397">
        <v>146.88000000000002</v>
      </c>
      <c r="H27" s="397"/>
      <c r="I27" s="389">
        <v>171.02</v>
      </c>
      <c r="J27" s="390"/>
      <c r="N27" s="8"/>
      <c r="O27" s="8"/>
      <c r="P27"/>
      <c r="Q27"/>
      <c r="R27"/>
    </row>
    <row r="28" spans="1:18">
      <c r="B28" s="77" t="s">
        <v>3</v>
      </c>
      <c r="C28" s="34">
        <v>174</v>
      </c>
      <c r="D28" s="34">
        <v>106</v>
      </c>
      <c r="E28" s="387">
        <v>140</v>
      </c>
      <c r="F28" s="388"/>
      <c r="G28" s="397">
        <v>72.08</v>
      </c>
      <c r="H28" s="397"/>
      <c r="I28" s="389">
        <v>95.2</v>
      </c>
      <c r="J28" s="390"/>
      <c r="N28" s="8"/>
      <c r="O28" s="8"/>
      <c r="P28"/>
      <c r="Q28"/>
      <c r="R28"/>
    </row>
    <row r="29" spans="1:18" ht="15.75" thickBot="1">
      <c r="B29" s="254" t="s">
        <v>69</v>
      </c>
      <c r="C29" s="242">
        <v>390</v>
      </c>
      <c r="D29" s="242">
        <v>379</v>
      </c>
      <c r="E29" s="405">
        <v>384.5</v>
      </c>
      <c r="F29" s="406"/>
      <c r="G29" s="407">
        <v>1440.2</v>
      </c>
      <c r="H29" s="407"/>
      <c r="I29" s="408">
        <v>1461.1</v>
      </c>
      <c r="J29" s="409"/>
      <c r="N29" s="8"/>
      <c r="O29" s="8"/>
      <c r="P29"/>
      <c r="Q29"/>
      <c r="R29"/>
    </row>
    <row r="30" spans="1:18">
      <c r="H30" s="60"/>
      <c r="O30" s="8"/>
      <c r="Q30"/>
      <c r="R30"/>
    </row>
  </sheetData>
  <mergeCells count="32">
    <mergeCell ref="L12:N12"/>
    <mergeCell ref="E26:F26"/>
    <mergeCell ref="G26:H26"/>
    <mergeCell ref="I26:J26"/>
    <mergeCell ref="E29:F29"/>
    <mergeCell ref="G29:H29"/>
    <mergeCell ref="I29:J29"/>
    <mergeCell ref="E27:F27"/>
    <mergeCell ref="G27:H27"/>
    <mergeCell ref="I27:J27"/>
    <mergeCell ref="E28:F28"/>
    <mergeCell ref="G28:H28"/>
    <mergeCell ref="I28:J28"/>
    <mergeCell ref="E24:F24"/>
    <mergeCell ref="G24:H24"/>
    <mergeCell ref="I24:J24"/>
    <mergeCell ref="A6:A11"/>
    <mergeCell ref="A14:A19"/>
    <mergeCell ref="E23:F23"/>
    <mergeCell ref="G23:H23"/>
    <mergeCell ref="I23:J23"/>
    <mergeCell ref="I12:K12"/>
    <mergeCell ref="C2:U2"/>
    <mergeCell ref="C4:E4"/>
    <mergeCell ref="F4:H4"/>
    <mergeCell ref="I4:K4"/>
    <mergeCell ref="L4:N4"/>
    <mergeCell ref="E25:F25"/>
    <mergeCell ref="C12:E12"/>
    <mergeCell ref="F12:H12"/>
    <mergeCell ref="G25:H25"/>
    <mergeCell ref="I25:J25"/>
  </mergeCells>
  <pageMargins left="0.7" right="0.7" top="0.75" bottom="0.75" header="0.3" footer="0.3"/>
  <pageSetup scale="54" orientation="landscape" r:id="rId1"/>
  <colBreaks count="1" manualBreakCount="1">
    <brk id="19" max="6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T26"/>
  <sheetViews>
    <sheetView zoomScaleNormal="100" workbookViewId="0">
      <selection activeCell="J31" sqref="J31"/>
    </sheetView>
  </sheetViews>
  <sheetFormatPr defaultColWidth="9.28515625" defaultRowHeight="15"/>
  <cols>
    <col min="1" max="1" width="9.28515625" style="2"/>
    <col min="2" max="2" width="25.7109375" customWidth="1"/>
    <col min="3" max="14" width="10.7109375" customWidth="1"/>
    <col min="15" max="15" width="15.7109375" style="6" customWidth="1"/>
    <col min="16" max="20" width="15.7109375" style="8" customWidth="1"/>
    <col min="21" max="27" width="10.7109375" customWidth="1"/>
    <col min="28" max="28" width="15.7109375" customWidth="1"/>
  </cols>
  <sheetData>
    <row r="1" spans="1:20" ht="23.25">
      <c r="B1" s="99" t="s">
        <v>43</v>
      </c>
    </row>
    <row r="2" spans="1:20" s="3" customFormat="1" ht="18.75">
      <c r="B2" s="3" t="s">
        <v>20</v>
      </c>
      <c r="C2" s="369" t="s">
        <v>58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5.75" thickBot="1">
      <c r="B3" s="4"/>
    </row>
    <row r="4" spans="1:20" s="5" customFormat="1">
      <c r="B4" s="366"/>
      <c r="C4" s="370" t="s">
        <v>4</v>
      </c>
      <c r="D4" s="370"/>
      <c r="E4" s="370"/>
      <c r="F4" s="370" t="s">
        <v>5</v>
      </c>
      <c r="G4" s="370"/>
      <c r="H4" s="370"/>
      <c r="I4" s="370" t="s">
        <v>6</v>
      </c>
      <c r="J4" s="370"/>
      <c r="K4" s="370"/>
      <c r="L4" s="370" t="s">
        <v>7</v>
      </c>
      <c r="M4" s="370"/>
      <c r="N4" s="371"/>
      <c r="O4" s="372" t="s">
        <v>26</v>
      </c>
      <c r="P4" s="372"/>
      <c r="Q4" s="372"/>
      <c r="R4" s="372"/>
      <c r="S4" s="372"/>
      <c r="T4" s="373"/>
    </row>
    <row r="5" spans="1:20">
      <c r="B5" s="203" t="s">
        <v>40</v>
      </c>
      <c r="C5" s="197" t="s">
        <v>8</v>
      </c>
      <c r="D5" s="197" t="s">
        <v>9</v>
      </c>
      <c r="E5" s="197" t="s">
        <v>10</v>
      </c>
      <c r="F5" s="197" t="s">
        <v>11</v>
      </c>
      <c r="G5" s="197" t="s">
        <v>12</v>
      </c>
      <c r="H5" s="197" t="s">
        <v>13</v>
      </c>
      <c r="I5" s="197" t="s">
        <v>14</v>
      </c>
      <c r="J5" s="197" t="s">
        <v>15</v>
      </c>
      <c r="K5" s="197" t="s">
        <v>16</v>
      </c>
      <c r="L5" s="197" t="s">
        <v>17</v>
      </c>
      <c r="M5" s="197" t="s">
        <v>18</v>
      </c>
      <c r="N5" s="209" t="s">
        <v>19</v>
      </c>
      <c r="O5" s="197" t="s">
        <v>29</v>
      </c>
      <c r="P5" s="9" t="s">
        <v>60</v>
      </c>
      <c r="Q5" s="9" t="s">
        <v>21</v>
      </c>
      <c r="R5" s="12" t="s">
        <v>23</v>
      </c>
      <c r="S5" s="9" t="s">
        <v>22</v>
      </c>
      <c r="T5" s="26" t="s">
        <v>24</v>
      </c>
    </row>
    <row r="6" spans="1:20" ht="21.95" customHeight="1">
      <c r="A6" s="396">
        <v>2016</v>
      </c>
      <c r="B6" s="202" t="s">
        <v>53</v>
      </c>
      <c r="C6" s="215">
        <v>18092</v>
      </c>
      <c r="D6" s="215">
        <v>17375</v>
      </c>
      <c r="E6" s="215">
        <v>17180</v>
      </c>
      <c r="F6" s="215">
        <v>17256</v>
      </c>
      <c r="G6" s="215">
        <v>15528</v>
      </c>
      <c r="H6" s="215">
        <v>15828</v>
      </c>
      <c r="I6" s="215">
        <v>13907</v>
      </c>
      <c r="J6" s="215">
        <v>15021</v>
      </c>
      <c r="K6" s="215">
        <v>16752</v>
      </c>
      <c r="L6" s="215">
        <v>15503</v>
      </c>
      <c r="M6" s="215">
        <v>15527</v>
      </c>
      <c r="N6" s="216">
        <v>15144</v>
      </c>
      <c r="O6" s="269">
        <v>193113</v>
      </c>
      <c r="P6" s="24">
        <v>16092.75</v>
      </c>
      <c r="Q6" s="24">
        <v>13907</v>
      </c>
      <c r="R6" s="13">
        <v>166884</v>
      </c>
      <c r="S6" s="24">
        <v>18092</v>
      </c>
      <c r="T6" s="28">
        <v>217104</v>
      </c>
    </row>
    <row r="7" spans="1:20" ht="21.95" customHeight="1">
      <c r="A7" s="396"/>
      <c r="B7" s="202" t="s">
        <v>52</v>
      </c>
      <c r="C7" s="215">
        <v>1935</v>
      </c>
      <c r="D7" s="215">
        <v>1937</v>
      </c>
      <c r="E7" s="215">
        <v>2535</v>
      </c>
      <c r="F7" s="215">
        <v>1927</v>
      </c>
      <c r="G7" s="215">
        <v>1738</v>
      </c>
      <c r="H7" s="215">
        <v>2271</v>
      </c>
      <c r="I7" s="215">
        <v>1668</v>
      </c>
      <c r="J7" s="215">
        <v>2296</v>
      </c>
      <c r="K7" s="215">
        <v>2617</v>
      </c>
      <c r="L7" s="215">
        <v>2310</v>
      </c>
      <c r="M7" s="215">
        <v>2511</v>
      </c>
      <c r="N7" s="216">
        <v>2709</v>
      </c>
      <c r="O7" s="269">
        <v>26454</v>
      </c>
      <c r="P7" s="24">
        <v>2204.5</v>
      </c>
      <c r="Q7" s="24">
        <v>1668</v>
      </c>
      <c r="R7" s="13">
        <v>20016</v>
      </c>
      <c r="S7" s="24">
        <v>2709</v>
      </c>
      <c r="T7" s="28">
        <v>32508</v>
      </c>
    </row>
    <row r="8" spans="1:20" s="80" customFormat="1" ht="21.95" customHeight="1">
      <c r="A8" s="396"/>
      <c r="B8" s="255" t="s">
        <v>56</v>
      </c>
      <c r="C8" s="256">
        <v>20027</v>
      </c>
      <c r="D8" s="256">
        <v>19312</v>
      </c>
      <c r="E8" s="256">
        <v>19715</v>
      </c>
      <c r="F8" s="256">
        <v>19183</v>
      </c>
      <c r="G8" s="256">
        <v>17266</v>
      </c>
      <c r="H8" s="256">
        <v>18099</v>
      </c>
      <c r="I8" s="256">
        <v>15575</v>
      </c>
      <c r="J8" s="256">
        <v>17317</v>
      </c>
      <c r="K8" s="256">
        <v>19369</v>
      </c>
      <c r="L8" s="256">
        <v>17813</v>
      </c>
      <c r="M8" s="256">
        <v>18038</v>
      </c>
      <c r="N8" s="257">
        <v>17853</v>
      </c>
      <c r="O8" s="258">
        <v>219567</v>
      </c>
      <c r="P8" s="79">
        <v>18297.25</v>
      </c>
      <c r="Q8" s="79">
        <v>15575</v>
      </c>
      <c r="R8" s="82">
        <v>186900</v>
      </c>
      <c r="S8" s="79">
        <v>20027</v>
      </c>
      <c r="T8" s="83">
        <v>240324</v>
      </c>
    </row>
    <row r="9" spans="1:20" ht="21.95" customHeight="1">
      <c r="A9" s="396"/>
      <c r="B9" s="202" t="s">
        <v>42</v>
      </c>
      <c r="C9" s="215">
        <v>2272</v>
      </c>
      <c r="D9" s="215">
        <v>2346</v>
      </c>
      <c r="E9" s="215">
        <v>2475</v>
      </c>
      <c r="F9" s="215">
        <v>2382</v>
      </c>
      <c r="G9" s="215">
        <v>2522</v>
      </c>
      <c r="H9" s="215">
        <v>2304</v>
      </c>
      <c r="I9" s="215">
        <v>2150</v>
      </c>
      <c r="J9" s="215">
        <v>2195</v>
      </c>
      <c r="K9" s="215">
        <v>2299</v>
      </c>
      <c r="L9" s="215">
        <v>2248</v>
      </c>
      <c r="M9" s="215">
        <v>2220</v>
      </c>
      <c r="N9" s="216">
        <v>2144</v>
      </c>
      <c r="O9" s="269">
        <v>27557</v>
      </c>
      <c r="P9" s="24">
        <v>2296.4166666666665</v>
      </c>
      <c r="Q9" s="24">
        <v>2144</v>
      </c>
      <c r="R9" s="13">
        <v>25728</v>
      </c>
      <c r="S9" s="24">
        <v>2522</v>
      </c>
      <c r="T9" s="28">
        <v>30264</v>
      </c>
    </row>
    <row r="10" spans="1:20" ht="21.95" customHeight="1">
      <c r="A10" s="396"/>
      <c r="B10" s="202" t="s">
        <v>54</v>
      </c>
      <c r="C10" s="215">
        <v>433</v>
      </c>
      <c r="D10" s="215">
        <v>456</v>
      </c>
      <c r="E10" s="215">
        <v>542</v>
      </c>
      <c r="F10" s="215">
        <v>476</v>
      </c>
      <c r="G10" s="215">
        <v>470</v>
      </c>
      <c r="H10" s="215">
        <v>511</v>
      </c>
      <c r="I10" s="215">
        <v>420</v>
      </c>
      <c r="J10" s="215">
        <v>572</v>
      </c>
      <c r="K10" s="215">
        <v>471</v>
      </c>
      <c r="L10" s="215">
        <v>495</v>
      </c>
      <c r="M10" s="215">
        <v>443</v>
      </c>
      <c r="N10" s="216">
        <v>467</v>
      </c>
      <c r="O10" s="269">
        <v>5756</v>
      </c>
      <c r="P10" s="24">
        <v>479.66666666666669</v>
      </c>
      <c r="Q10" s="24">
        <v>420</v>
      </c>
      <c r="R10" s="13">
        <v>5040</v>
      </c>
      <c r="S10" s="24">
        <v>572</v>
      </c>
      <c r="T10" s="28">
        <v>6864</v>
      </c>
    </row>
    <row r="11" spans="1:20" s="81" customFormat="1" ht="21.95" customHeight="1">
      <c r="A11" s="396"/>
      <c r="B11" s="255" t="s">
        <v>55</v>
      </c>
      <c r="C11" s="256">
        <v>2705</v>
      </c>
      <c r="D11" s="256">
        <v>2802</v>
      </c>
      <c r="E11" s="256">
        <v>3017</v>
      </c>
      <c r="F11" s="256">
        <v>2858</v>
      </c>
      <c r="G11" s="256">
        <v>2992</v>
      </c>
      <c r="H11" s="256">
        <v>2815</v>
      </c>
      <c r="I11" s="256">
        <v>2570</v>
      </c>
      <c r="J11" s="256">
        <v>2767</v>
      </c>
      <c r="K11" s="256">
        <v>2770</v>
      </c>
      <c r="L11" s="256">
        <v>2743</v>
      </c>
      <c r="M11" s="256">
        <v>2663</v>
      </c>
      <c r="N11" s="257">
        <v>2611</v>
      </c>
      <c r="O11" s="258">
        <v>33313</v>
      </c>
      <c r="P11" s="79">
        <v>2776.0833333333335</v>
      </c>
      <c r="Q11" s="79">
        <v>2570</v>
      </c>
      <c r="R11" s="82">
        <v>30840</v>
      </c>
      <c r="S11" s="79">
        <v>3017</v>
      </c>
      <c r="T11" s="83">
        <v>36204</v>
      </c>
    </row>
    <row r="12" spans="1:20" s="1" customFormat="1">
      <c r="A12" s="7"/>
      <c r="B12" s="219"/>
      <c r="C12" s="376" t="s">
        <v>4</v>
      </c>
      <c r="D12" s="376"/>
      <c r="E12" s="376"/>
      <c r="F12" s="376" t="s">
        <v>5</v>
      </c>
      <c r="G12" s="376"/>
      <c r="H12" s="377"/>
      <c r="I12" s="377" t="s">
        <v>6</v>
      </c>
      <c r="J12" s="380"/>
      <c r="K12" s="381"/>
      <c r="L12" s="377"/>
      <c r="M12" s="380"/>
      <c r="N12" s="382"/>
      <c r="O12" s="68"/>
      <c r="P12" s="68"/>
      <c r="Q12" s="68"/>
      <c r="R12" s="68"/>
      <c r="S12" s="68"/>
      <c r="T12" s="69"/>
    </row>
    <row r="13" spans="1:20">
      <c r="B13" s="203" t="s">
        <v>40</v>
      </c>
      <c r="C13" s="199" t="s">
        <v>8</v>
      </c>
      <c r="D13" s="199" t="s">
        <v>9</v>
      </c>
      <c r="E13" s="199" t="s">
        <v>10</v>
      </c>
      <c r="F13" s="199" t="s">
        <v>11</v>
      </c>
      <c r="G13" s="199" t="s">
        <v>12</v>
      </c>
      <c r="H13" s="199" t="s">
        <v>13</v>
      </c>
      <c r="I13" s="199" t="s">
        <v>14</v>
      </c>
      <c r="J13" s="199" t="s">
        <v>15</v>
      </c>
      <c r="K13" s="199" t="s">
        <v>16</v>
      </c>
      <c r="L13" s="199" t="s">
        <v>17</v>
      </c>
      <c r="M13" s="199" t="s">
        <v>18</v>
      </c>
      <c r="N13" s="211" t="s">
        <v>19</v>
      </c>
      <c r="O13" s="199" t="s">
        <v>27</v>
      </c>
      <c r="P13" s="9" t="s">
        <v>60</v>
      </c>
      <c r="Q13" s="9" t="s">
        <v>21</v>
      </c>
      <c r="R13" s="14" t="s">
        <v>23</v>
      </c>
      <c r="S13" s="9" t="s">
        <v>22</v>
      </c>
      <c r="T13" s="29" t="s">
        <v>24</v>
      </c>
    </row>
    <row r="14" spans="1:20" ht="21.95" customHeight="1">
      <c r="A14" s="396">
        <v>2017</v>
      </c>
      <c r="B14" s="202" t="s">
        <v>53</v>
      </c>
      <c r="C14" s="217">
        <v>13303</v>
      </c>
      <c r="D14" s="217">
        <v>14603</v>
      </c>
      <c r="E14" s="217">
        <v>13543</v>
      </c>
      <c r="F14" s="217">
        <v>13659</v>
      </c>
      <c r="G14" s="217">
        <v>12746</v>
      </c>
      <c r="H14" s="217">
        <v>10826</v>
      </c>
      <c r="I14" s="217">
        <v>9217</v>
      </c>
      <c r="J14" s="217">
        <v>11575</v>
      </c>
      <c r="K14" s="204"/>
      <c r="L14" s="204"/>
      <c r="M14" s="204"/>
      <c r="N14" s="220"/>
      <c r="O14" s="270">
        <v>132626.01759999999</v>
      </c>
      <c r="P14" s="24">
        <v>12434</v>
      </c>
      <c r="Q14" s="24">
        <v>9217</v>
      </c>
      <c r="R14" s="15">
        <v>110604</v>
      </c>
      <c r="S14" s="24">
        <v>14603</v>
      </c>
      <c r="T14" s="31">
        <v>175236</v>
      </c>
    </row>
    <row r="15" spans="1:20" ht="21.95" customHeight="1">
      <c r="A15" s="396"/>
      <c r="B15" s="202" t="s">
        <v>52</v>
      </c>
      <c r="C15" s="217">
        <v>2346</v>
      </c>
      <c r="D15" s="217">
        <v>2540</v>
      </c>
      <c r="E15" s="217">
        <v>2810</v>
      </c>
      <c r="F15" s="217">
        <v>2655</v>
      </c>
      <c r="G15" s="217">
        <v>2959</v>
      </c>
      <c r="H15" s="217">
        <v>2102</v>
      </c>
      <c r="I15" s="217">
        <v>1984</v>
      </c>
      <c r="J15" s="217">
        <v>2639</v>
      </c>
      <c r="K15" s="204"/>
      <c r="L15" s="204"/>
      <c r="M15" s="204"/>
      <c r="N15" s="220"/>
      <c r="O15" s="270">
        <v>26712.665499999999</v>
      </c>
      <c r="P15" s="24">
        <v>2504.375</v>
      </c>
      <c r="Q15" s="24">
        <v>1984</v>
      </c>
      <c r="R15" s="15">
        <v>23808</v>
      </c>
      <c r="S15" s="24">
        <v>2959</v>
      </c>
      <c r="T15" s="31">
        <v>35508</v>
      </c>
    </row>
    <row r="16" spans="1:20" s="80" customFormat="1" ht="21.95" customHeight="1">
      <c r="A16" s="396"/>
      <c r="B16" s="255" t="s">
        <v>56</v>
      </c>
      <c r="C16" s="259">
        <v>15649</v>
      </c>
      <c r="D16" s="259">
        <v>17143</v>
      </c>
      <c r="E16" s="259">
        <v>16353</v>
      </c>
      <c r="F16" s="259">
        <v>16314</v>
      </c>
      <c r="G16" s="259">
        <v>15705</v>
      </c>
      <c r="H16" s="259">
        <v>12928</v>
      </c>
      <c r="I16" s="259">
        <v>11201</v>
      </c>
      <c r="J16" s="259">
        <v>14214</v>
      </c>
      <c r="K16" s="260"/>
      <c r="L16" s="260"/>
      <c r="M16" s="260"/>
      <c r="N16" s="261"/>
      <c r="O16" s="262">
        <v>159338.68309999999</v>
      </c>
      <c r="P16" s="79">
        <v>14938.375</v>
      </c>
      <c r="Q16" s="79">
        <v>11201</v>
      </c>
      <c r="R16" s="84">
        <v>134412</v>
      </c>
      <c r="S16" s="79">
        <v>17143</v>
      </c>
      <c r="T16" s="85">
        <v>205716</v>
      </c>
    </row>
    <row r="17" spans="1:20" ht="21.95" customHeight="1">
      <c r="A17" s="396"/>
      <c r="B17" s="202" t="s">
        <v>42</v>
      </c>
      <c r="C17" s="217">
        <v>1929</v>
      </c>
      <c r="D17" s="217">
        <v>1924</v>
      </c>
      <c r="E17" s="217">
        <v>1940</v>
      </c>
      <c r="F17" s="217">
        <v>1832</v>
      </c>
      <c r="G17" s="217">
        <v>1822</v>
      </c>
      <c r="H17" s="217">
        <v>1872</v>
      </c>
      <c r="I17" s="217">
        <v>1606</v>
      </c>
      <c r="J17" s="217">
        <v>1869</v>
      </c>
      <c r="K17" s="204"/>
      <c r="L17" s="204"/>
      <c r="M17" s="204"/>
      <c r="N17" s="220"/>
      <c r="O17" s="270">
        <v>19724.840199999999</v>
      </c>
      <c r="P17" s="24">
        <v>1849.25</v>
      </c>
      <c r="Q17" s="24">
        <v>1606</v>
      </c>
      <c r="R17" s="15">
        <v>19272</v>
      </c>
      <c r="S17" s="24">
        <v>1940</v>
      </c>
      <c r="T17" s="31">
        <v>23280</v>
      </c>
    </row>
    <row r="18" spans="1:20" ht="21.95" customHeight="1">
      <c r="A18" s="396"/>
      <c r="B18" s="202" t="s">
        <v>54</v>
      </c>
      <c r="C18" s="217">
        <v>454</v>
      </c>
      <c r="D18" s="217">
        <v>461</v>
      </c>
      <c r="E18" s="217">
        <v>589</v>
      </c>
      <c r="F18" s="217">
        <v>486</v>
      </c>
      <c r="G18" s="217">
        <v>508</v>
      </c>
      <c r="H18" s="217">
        <v>460</v>
      </c>
      <c r="I18" s="217">
        <v>465</v>
      </c>
      <c r="J18" s="217">
        <v>547</v>
      </c>
      <c r="K18" s="204"/>
      <c r="L18" s="204"/>
      <c r="M18" s="204"/>
      <c r="N18" s="220"/>
      <c r="O18" s="270">
        <v>5293.201</v>
      </c>
      <c r="P18" s="24">
        <v>496.25</v>
      </c>
      <c r="Q18" s="24">
        <v>454</v>
      </c>
      <c r="R18" s="15">
        <v>5448</v>
      </c>
      <c r="S18" s="24">
        <v>589</v>
      </c>
      <c r="T18" s="31">
        <v>7068</v>
      </c>
    </row>
    <row r="19" spans="1:20" s="81" customFormat="1" ht="21.95" customHeight="1" thickBot="1">
      <c r="A19" s="396"/>
      <c r="B19" s="263" t="s">
        <v>55</v>
      </c>
      <c r="C19" s="264">
        <v>2383</v>
      </c>
      <c r="D19" s="264">
        <v>2385</v>
      </c>
      <c r="E19" s="264">
        <v>2529</v>
      </c>
      <c r="F19" s="264">
        <v>2318</v>
      </c>
      <c r="G19" s="264">
        <v>2330</v>
      </c>
      <c r="H19" s="264">
        <v>2332</v>
      </c>
      <c r="I19" s="264">
        <v>2071</v>
      </c>
      <c r="J19" s="264">
        <v>2416</v>
      </c>
      <c r="K19" s="265"/>
      <c r="L19" s="265"/>
      <c r="M19" s="265"/>
      <c r="N19" s="266"/>
      <c r="O19" s="267">
        <v>25018.0412</v>
      </c>
      <c r="P19" s="86">
        <v>2345.5</v>
      </c>
      <c r="Q19" s="86">
        <v>2071</v>
      </c>
      <c r="R19" s="87">
        <v>24852</v>
      </c>
      <c r="S19" s="86">
        <v>2529</v>
      </c>
      <c r="T19" s="88">
        <v>30348</v>
      </c>
    </row>
    <row r="22" spans="1:20" ht="15.75" thickBot="1"/>
    <row r="23" spans="1:20" ht="36" customHeight="1" thickBot="1">
      <c r="B23" s="51" t="s">
        <v>57</v>
      </c>
      <c r="C23" s="52">
        <v>2016</v>
      </c>
      <c r="D23" s="92" t="s">
        <v>37</v>
      </c>
      <c r="E23" s="374" t="s">
        <v>32</v>
      </c>
      <c r="F23" s="375"/>
      <c r="J23" s="6"/>
      <c r="K23" s="8"/>
      <c r="L23" s="8"/>
      <c r="M23" s="8"/>
      <c r="N23" s="8"/>
      <c r="O23" s="8"/>
      <c r="P23"/>
      <c r="Q23"/>
      <c r="R23"/>
      <c r="S23"/>
      <c r="T23"/>
    </row>
    <row r="24" spans="1:20">
      <c r="B24" s="61" t="s">
        <v>56</v>
      </c>
      <c r="C24" s="62">
        <v>219567</v>
      </c>
      <c r="D24" s="63">
        <v>159338.68309999999</v>
      </c>
      <c r="E24" s="403">
        <v>189453</v>
      </c>
      <c r="F24" s="404"/>
      <c r="J24" s="6"/>
      <c r="K24" s="8"/>
      <c r="L24" s="8"/>
      <c r="M24" s="8"/>
      <c r="N24" s="8"/>
      <c r="O24" s="8"/>
      <c r="P24"/>
      <c r="Q24"/>
      <c r="R24"/>
      <c r="S24"/>
      <c r="T24"/>
    </row>
    <row r="25" spans="1:20" ht="15.75" thickBot="1">
      <c r="B25" s="20" t="s">
        <v>55</v>
      </c>
      <c r="C25" s="37">
        <v>33313</v>
      </c>
      <c r="D25" s="35">
        <v>25018.0412</v>
      </c>
      <c r="E25" s="383">
        <v>29166</v>
      </c>
      <c r="F25" s="384"/>
      <c r="H25" s="59"/>
      <c r="J25" s="6"/>
      <c r="K25" s="8"/>
      <c r="L25" s="8"/>
      <c r="M25" s="8"/>
      <c r="N25" s="8"/>
      <c r="O25" s="8"/>
      <c r="P25"/>
      <c r="Q25"/>
      <c r="R25"/>
      <c r="S25"/>
      <c r="T25"/>
    </row>
    <row r="26" spans="1:20">
      <c r="H26" s="60"/>
    </row>
  </sheetData>
  <mergeCells count="15">
    <mergeCell ref="I12:K12"/>
    <mergeCell ref="L12:N12"/>
    <mergeCell ref="C2:T2"/>
    <mergeCell ref="C4:E4"/>
    <mergeCell ref="F4:H4"/>
    <mergeCell ref="I4:K4"/>
    <mergeCell ref="L4:N4"/>
    <mergeCell ref="O4:T4"/>
    <mergeCell ref="E25:F25"/>
    <mergeCell ref="C12:E12"/>
    <mergeCell ref="F12:H12"/>
    <mergeCell ref="E23:F23"/>
    <mergeCell ref="A6:A11"/>
    <mergeCell ref="A14:A19"/>
    <mergeCell ref="E24:F24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OPI Units</vt:lpstr>
      <vt:lpstr>OPI Clients</vt:lpstr>
      <vt:lpstr>OAA Units</vt:lpstr>
      <vt:lpstr>OAA Clients</vt:lpstr>
      <vt:lpstr>FCG CM Units</vt:lpstr>
      <vt:lpstr>FCG CM Clients</vt:lpstr>
      <vt:lpstr>Options Counseling Units</vt:lpstr>
      <vt:lpstr>Options Counseling Clients</vt:lpstr>
      <vt:lpstr>Congregate Meals</vt:lpstr>
      <vt:lpstr>Home Delivered Meals</vt:lpstr>
      <vt:lpstr>I&amp;A and TSC</vt:lpstr>
      <vt:lpstr>'FCG CM Clients'!Print_Area</vt:lpstr>
      <vt:lpstr>'OAA Clients'!Print_Area</vt:lpstr>
      <vt:lpstr>'OPI Clients'!Print_Area</vt:lpstr>
      <vt:lpstr>'Options Counseling Clients'!Print_Area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VILLARREAL Antonio</dc:creator>
  <cp:keywords>client count;service units;rfpq;advsd;human services, aging, disability, ads, adsd</cp:keywords>
  <cp:lastModifiedBy>webberr</cp:lastModifiedBy>
  <cp:lastPrinted>2017-04-18T17:38:01Z</cp:lastPrinted>
  <dcterms:created xsi:type="dcterms:W3CDTF">2017-03-20T20:30:38Z</dcterms:created>
  <dcterms:modified xsi:type="dcterms:W3CDTF">2017-04-19T17:36:36Z</dcterms:modified>
</cp:coreProperties>
</file>