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075" tabRatio="500" firstSheet="2" activeTab="10"/>
  </bookViews>
  <sheets>
    <sheet name="DCS" sheetId="1" r:id="rId1"/>
    <sheet name="DA" sheetId="2" r:id="rId2"/>
    <sheet name="DCHS" sheetId="3" r:id="rId3"/>
    <sheet name="DCJ" sheetId="4" r:id="rId4"/>
    <sheet name="DCM" sheetId="5" r:id="rId5"/>
    <sheet name="DLS" sheetId="6" r:id="rId6"/>
    <sheet name="DOH" sheetId="7" r:id="rId7"/>
    <sheet name="DSCP" sheetId="8" r:id="rId8"/>
    <sheet name="MCSO" sheetId="9" r:id="rId9"/>
    <sheet name="NDPT" sheetId="10" r:id="rId10"/>
    <sheet name="SUMMARY " sheetId="11" r:id="rId11"/>
    <sheet name="Rates" sheetId="12" r:id="rId12"/>
  </sheets>
  <definedNames>
    <definedName name="_xlnm.Print_Area" localSheetId="10">'SUMMARY '!$D$1:$R$117</definedName>
    <definedName name="_xlnm.Print_Titles" localSheetId="1">'DA'!$1:$2</definedName>
    <definedName name="_xlnm.Print_Titles" localSheetId="2">'DCHS'!$1:$2</definedName>
    <definedName name="_xlnm.Print_Titles" localSheetId="3">'DCJ'!$1:$2</definedName>
    <definedName name="_xlnm.Print_Titles" localSheetId="4">'DCM'!$1:$2</definedName>
    <definedName name="_xlnm.Print_Titles" localSheetId="0">'DCS'!$1:$2</definedName>
    <definedName name="_xlnm.Print_Titles" localSheetId="5">'DLS'!$1:$2</definedName>
    <definedName name="_xlnm.Print_Titles" localSheetId="6">'DOH'!$1:$2</definedName>
    <definedName name="_xlnm.Print_Titles" localSheetId="7">'DSCP'!$1:$2</definedName>
    <definedName name="_xlnm.Print_Titles" localSheetId="8">'MCSO'!$1:$2</definedName>
    <definedName name="_xlnm.Print_Titles" localSheetId="9">'NDPT'!$1:$2</definedName>
    <definedName name="_xlnm.Print_Titles" localSheetId="10">'SUMMARY '!$1:$5</definedName>
  </definedNames>
  <calcPr fullCalcOnLoad="1"/>
</workbook>
</file>

<file path=xl/comments1.xml><?xml version="1.0" encoding="utf-8"?>
<comments xmlns="http://schemas.openxmlformats.org/spreadsheetml/2006/main">
  <authors>
    <author>Joyce Resare</author>
  </authors>
  <commentList>
    <comment ref="M2" authorId="0">
      <text>
        <r>
          <rPr>
            <b/>
            <sz val="8"/>
            <rFont val="Tahoma"/>
            <family val="0"/>
          </rPr>
          <t>Joyce Resare:</t>
        </r>
        <r>
          <rPr>
            <sz val="8"/>
            <rFont val="Tahoma"/>
            <family val="0"/>
          </rPr>
          <t xml:space="preserve">
Increased bulk mail vended (Wright Imaging )
41% for FY07 rate increase</t>
        </r>
      </text>
    </comment>
  </commentList>
</comments>
</file>

<file path=xl/comments11.xml><?xml version="1.0" encoding="utf-8"?>
<comments xmlns="http://schemas.openxmlformats.org/spreadsheetml/2006/main">
  <authors>
    <author>Desktop Services</author>
  </authors>
  <commentList>
    <comment ref="G150" authorId="0">
      <text>
        <r>
          <rPr>
            <b/>
            <sz val="8"/>
            <rFont val="Tahoma"/>
            <family val="0"/>
          </rPr>
          <t>Will need to adjust up or down for Itax.</t>
        </r>
      </text>
    </comment>
    <comment ref="G132" authorId="0">
      <text>
        <r>
          <rPr>
            <b/>
            <sz val="8"/>
            <rFont val="Tahoma"/>
            <family val="0"/>
          </rPr>
          <t>Adjusted down for Itax.</t>
        </r>
      </text>
    </comment>
  </commentList>
</comments>
</file>

<file path=xl/sharedStrings.xml><?xml version="1.0" encoding="utf-8"?>
<sst xmlns="http://schemas.openxmlformats.org/spreadsheetml/2006/main" count="13668" uniqueCount="1228">
  <si>
    <t>MCODE</t>
  </si>
  <si>
    <t>DEPT</t>
  </si>
  <si>
    <t>DIVISION</t>
  </si>
  <si>
    <t>PROGRAM</t>
  </si>
  <si>
    <t>BUSAREA</t>
  </si>
  <si>
    <t>SAPCODE</t>
  </si>
  <si>
    <t>TYPE</t>
  </si>
  <si>
    <t>DESCRIPTION</t>
  </si>
  <si>
    <t>SERVICE</t>
  </si>
  <si>
    <t>SPECIAL DELIVERY</t>
  </si>
  <si>
    <t>POSTAGE</t>
  </si>
  <si>
    <t>UPS</t>
  </si>
  <si>
    <t>1ST</t>
  </si>
  <si>
    <t>1STPRI</t>
  </si>
  <si>
    <t>AUT-5D</t>
  </si>
  <si>
    <t>PC</t>
  </si>
  <si>
    <t>STD</t>
  </si>
  <si>
    <t>ACCOUNT COST</t>
  </si>
  <si>
    <t>STOP COST</t>
  </si>
  <si>
    <t>CS</t>
  </si>
  <si>
    <t>661</t>
  </si>
  <si>
    <t>TRANSPORTATION DIVISION</t>
  </si>
  <si>
    <t>BRIDGES-MAINTENANCE</t>
  </si>
  <si>
    <t>1509</t>
  </si>
  <si>
    <t>6610AN0050520</t>
  </si>
  <si>
    <t>446/00/0000</t>
  </si>
  <si>
    <t>539</t>
  </si>
  <si>
    <t>BRIDGES-ENGINEERING</t>
  </si>
  <si>
    <t>6700AN0050520</t>
  </si>
  <si>
    <t>LIB</t>
  </si>
  <si>
    <t>540</t>
  </si>
  <si>
    <t>LUT</t>
  </si>
  <si>
    <t>BRIDGE - SAUVIES ISLAND</t>
  </si>
  <si>
    <t>6700RT6013C300</t>
  </si>
  <si>
    <t>227/00/0000</t>
  </si>
  <si>
    <t>700</t>
  </si>
  <si>
    <t>ADMINISTRATION</t>
  </si>
  <si>
    <t>DIRECTOR</t>
  </si>
  <si>
    <t>1000</t>
  </si>
  <si>
    <t>700000</t>
  </si>
  <si>
    <t>690</t>
  </si>
  <si>
    <t>EMERGENCY MANAGEMENT</t>
  </si>
  <si>
    <t>703001</t>
  </si>
  <si>
    <t>525</t>
  </si>
  <si>
    <t>ENVIRONMENTAL COMPLIANCE PROG</t>
  </si>
  <si>
    <t>900050</t>
  </si>
  <si>
    <t>522</t>
  </si>
  <si>
    <t>LAND USE PLANNING</t>
  </si>
  <si>
    <t>901000</t>
  </si>
  <si>
    <t>455/00/0000</t>
  </si>
  <si>
    <t>BO</t>
  </si>
  <si>
    <t>IA</t>
  </si>
  <si>
    <t>900</t>
  </si>
  <si>
    <t>ANIMAL SERVICES</t>
  </si>
  <si>
    <t>903200</t>
  </si>
  <si>
    <t>324/00/0000</t>
  </si>
  <si>
    <t>PCRD</t>
  </si>
  <si>
    <t>PSTCD</t>
  </si>
  <si>
    <t>STD A</t>
  </si>
  <si>
    <t>655</t>
  </si>
  <si>
    <t>TAX TITLE</t>
  </si>
  <si>
    <t>1507</t>
  </si>
  <si>
    <t>906400</t>
  </si>
  <si>
    <t>769</t>
  </si>
  <si>
    <t>ELECTIONS DIVISION</t>
  </si>
  <si>
    <t>908000</t>
  </si>
  <si>
    <t>414/00/0000</t>
  </si>
  <si>
    <t>771</t>
  </si>
  <si>
    <t>908010</t>
  </si>
  <si>
    <t>776</t>
  </si>
  <si>
    <t>908060</t>
  </si>
  <si>
    <t>777</t>
  </si>
  <si>
    <t>908070</t>
  </si>
  <si>
    <t>778</t>
  </si>
  <si>
    <t>908080</t>
  </si>
  <si>
    <t>779</t>
  </si>
  <si>
    <t>908090</t>
  </si>
  <si>
    <t>538</t>
  </si>
  <si>
    <t>1501</t>
  </si>
  <si>
    <t>TRANS</t>
  </si>
  <si>
    <t>425/00/0000</t>
  </si>
  <si>
    <t>835</t>
  </si>
  <si>
    <t>DA</t>
  </si>
  <si>
    <t>240</t>
  </si>
  <si>
    <t>DISTRICT ATTORNEY</t>
  </si>
  <si>
    <t>150000</t>
  </si>
  <si>
    <t>101/06/0600</t>
  </si>
  <si>
    <t>1STVEND</t>
  </si>
  <si>
    <t>ADDCORR</t>
  </si>
  <si>
    <t>242</t>
  </si>
  <si>
    <t>FELONY</t>
  </si>
  <si>
    <t>UNIT B</t>
  </si>
  <si>
    <t>151200</t>
  </si>
  <si>
    <t>101/08/0837</t>
  </si>
  <si>
    <t>245</t>
  </si>
  <si>
    <t>UNIT C/GANGS</t>
  </si>
  <si>
    <t>151401</t>
  </si>
  <si>
    <t>101/00/0853</t>
  </si>
  <si>
    <t>244</t>
  </si>
  <si>
    <t>UNIT D EXTRADITION TRANS.</t>
  </si>
  <si>
    <t>151601</t>
  </si>
  <si>
    <t>101/08/0809</t>
  </si>
  <si>
    <t>239</t>
  </si>
  <si>
    <t>FAMILY &amp; COMMUNITY JUSTICE</t>
  </si>
  <si>
    <t>MISDEMEANOR INTAKE</t>
  </si>
  <si>
    <t>152200</t>
  </si>
  <si>
    <t>119/00/0358</t>
  </si>
  <si>
    <t>246</t>
  </si>
  <si>
    <t>MDT</t>
  </si>
  <si>
    <t>153300</t>
  </si>
  <si>
    <t>439/00/0000</t>
  </si>
  <si>
    <t>247</t>
  </si>
  <si>
    <t>VICTIMS ASSISTANCE PROGRAMS</t>
  </si>
  <si>
    <t>153800</t>
  </si>
  <si>
    <t>101/08/0804</t>
  </si>
  <si>
    <t>243</t>
  </si>
  <si>
    <t>SUPPORT ENFORCEMENT (SED)</t>
  </si>
  <si>
    <t>1505</t>
  </si>
  <si>
    <t>da sed.66</t>
  </si>
  <si>
    <t>106/15/1500</t>
  </si>
  <si>
    <t>248</t>
  </si>
  <si>
    <t>SUPPORT ENFORCEMENT-GRESHAM</t>
  </si>
  <si>
    <t>489/00/0000</t>
  </si>
  <si>
    <t>DCHS</t>
  </si>
  <si>
    <t>110</t>
  </si>
  <si>
    <t>DCHS SUPPORT</t>
  </si>
  <si>
    <t>CHIEF FINANCIAL OFFICER</t>
  </si>
  <si>
    <t>167/06/0000</t>
  </si>
  <si>
    <t>Sorted separately but delivered to 167/1:  Charged 10% of stop cost.</t>
  </si>
  <si>
    <t>122</t>
  </si>
  <si>
    <t>MHAS</t>
  </si>
  <si>
    <t>VERITY &amp; MANAGED CARE SERVICES</t>
  </si>
  <si>
    <t>167/05/0000</t>
  </si>
  <si>
    <t>161</t>
  </si>
  <si>
    <t>DIRECTOR'S OFFICE</t>
  </si>
  <si>
    <t>198</t>
  </si>
  <si>
    <t>ADS</t>
  </si>
  <si>
    <t>ADS ADULT HOME CARE</t>
  </si>
  <si>
    <t>171</t>
  </si>
  <si>
    <t>ADS ADMINISTRATION</t>
  </si>
  <si>
    <t>ADSDIVADM201XIX</t>
  </si>
  <si>
    <t>167/01/0000</t>
  </si>
  <si>
    <t>ADSDIVAHXIX</t>
  </si>
  <si>
    <t>172</t>
  </si>
  <si>
    <t>ADULT PROTECTIVE SERVICES</t>
  </si>
  <si>
    <t>ADSDIVAPSXIX</t>
  </si>
  <si>
    <t>409/02/0000</t>
  </si>
  <si>
    <t>727</t>
  </si>
  <si>
    <t>ADS LTC-EAST</t>
  </si>
  <si>
    <t>ADSDIVLTCEDXIX</t>
  </si>
  <si>
    <t>437/01/0000</t>
  </si>
  <si>
    <t>191</t>
  </si>
  <si>
    <t>ADS LTC-MID COUNTY</t>
  </si>
  <si>
    <t>ADSDIVLTCMCXIX</t>
  </si>
  <si>
    <t>303/00/0001</t>
  </si>
  <si>
    <t>915</t>
  </si>
  <si>
    <t>ADS LTC-NURSING</t>
  </si>
  <si>
    <t>ADSDIVLTCNFXIX</t>
  </si>
  <si>
    <t>193</t>
  </si>
  <si>
    <t>ADS LTC-NNE</t>
  </si>
  <si>
    <t>ADSDIVLTCNNEDXIX</t>
  </si>
  <si>
    <t>322/0A/0ASD</t>
  </si>
  <si>
    <t>194</t>
  </si>
  <si>
    <t>ADS LTC-SOUTHEAST</t>
  </si>
  <si>
    <t>ADSDIVLTCSEDXIX</t>
  </si>
  <si>
    <t>913</t>
  </si>
  <si>
    <t>DISABILITY OFFICE-NORTH</t>
  </si>
  <si>
    <t>914</t>
  </si>
  <si>
    <t>DISABILITY OFFICE-SE</t>
  </si>
  <si>
    <t>192</t>
  </si>
  <si>
    <t>ADS LTC-WEST</t>
  </si>
  <si>
    <t>ADSDIVLTCWDXIX</t>
  </si>
  <si>
    <t>473/00/0000</t>
  </si>
  <si>
    <t>912</t>
  </si>
  <si>
    <t>DISABILITY OFFICE-WEST</t>
  </si>
  <si>
    <t>195</t>
  </si>
  <si>
    <t>ADS PUBLIC GUARDIAN</t>
  </si>
  <si>
    <t>ADSDIVPGGF</t>
  </si>
  <si>
    <t>CHSBS.FIN.TITLEXIX</t>
  </si>
  <si>
    <t>015</t>
  </si>
  <si>
    <t>SUPPORT SERVICES</t>
  </si>
  <si>
    <t>HUMAN RESOURCES</t>
  </si>
  <si>
    <t>CHSBS.HR.TITLEXIX</t>
  </si>
  <si>
    <t>CHSDO.TITLEXIX</t>
  </si>
  <si>
    <t>127</t>
  </si>
  <si>
    <t>DD</t>
  </si>
  <si>
    <t>DD DEVELOPMNTL DISABILITY SVCS</t>
  </si>
  <si>
    <t>DD CLT CGF</t>
  </si>
  <si>
    <t>BULK MAIL, VENDED</t>
  </si>
  <si>
    <t>257</t>
  </si>
  <si>
    <t>1ST FLOOR MAIL STOP</t>
  </si>
  <si>
    <t>531</t>
  </si>
  <si>
    <t>DV</t>
  </si>
  <si>
    <t>DOMESTIC VIOLENCE</t>
  </si>
  <si>
    <t>DV SVC.CGF</t>
  </si>
  <si>
    <t>535</t>
  </si>
  <si>
    <t>DOM VIOL COORDINATOR'S OFFICE</t>
  </si>
  <si>
    <t>CDC GRANT-HOUSING FIRST RSRCH</t>
  </si>
  <si>
    <t>DV03 CRD.CDC</t>
  </si>
  <si>
    <t>135</t>
  </si>
  <si>
    <t>MH CRISIS CALL CENTER</t>
  </si>
  <si>
    <t>ITAX.DCHS.MHAS.CALL</t>
  </si>
  <si>
    <t>142</t>
  </si>
  <si>
    <t>DUII EVALUATION</t>
  </si>
  <si>
    <t>MA AS DUII CGF</t>
  </si>
  <si>
    <t>161/03/0000</t>
  </si>
  <si>
    <t>143</t>
  </si>
  <si>
    <t>BHD</t>
  </si>
  <si>
    <t>OPERATIONS</t>
  </si>
  <si>
    <t>MA SA BA CGF</t>
  </si>
  <si>
    <t>130</t>
  </si>
  <si>
    <t>SYSTEM ADMIN-ADMINISTRATION</t>
  </si>
  <si>
    <t>MA SA DM CGF</t>
  </si>
  <si>
    <t>MA SA QM CGF</t>
  </si>
  <si>
    <t>128</t>
  </si>
  <si>
    <t>QUALITY MGT/VERITY</t>
  </si>
  <si>
    <t>134</t>
  </si>
  <si>
    <t>CAAPCARE/MANAGED CARE ADMIN</t>
  </si>
  <si>
    <t>210</t>
  </si>
  <si>
    <t>DUII VICTIMS' IMPACT PANEL</t>
  </si>
  <si>
    <t>MA TXA AS LA</t>
  </si>
  <si>
    <t>DCJ</t>
  </si>
  <si>
    <t>102</t>
  </si>
  <si>
    <t>ADULT COMM. JUSTICE MANAGEMENT</t>
  </si>
  <si>
    <t>501000</t>
  </si>
  <si>
    <t>503/00/USPS</t>
  </si>
  <si>
    <t>212</t>
  </si>
  <si>
    <t>ACJ CENTRALIZED PROC</t>
  </si>
  <si>
    <t>PROBATION INTAKE SVCS</t>
  </si>
  <si>
    <t>502100</t>
  </si>
  <si>
    <t>328</t>
  </si>
  <si>
    <t>ACJ CENTRALIZED PROC SVCS</t>
  </si>
  <si>
    <t>CENTRALIZED INTAKE</t>
  </si>
  <si>
    <t>119/03/0301</t>
  </si>
  <si>
    <t>215</t>
  </si>
  <si>
    <t>ACJ</t>
  </si>
  <si>
    <t>PRSP</t>
  </si>
  <si>
    <t>502230</t>
  </si>
  <si>
    <t>219</t>
  </si>
  <si>
    <t>LOCAL CONTROL</t>
  </si>
  <si>
    <t>502600</t>
  </si>
  <si>
    <t>218</t>
  </si>
  <si>
    <t>FAMILY SERVICES UNIT</t>
  </si>
  <si>
    <t>502700</t>
  </si>
  <si>
    <t>290</t>
  </si>
  <si>
    <t>ACJ SANCTIONS &amp; SERVICES</t>
  </si>
  <si>
    <t>217</t>
  </si>
  <si>
    <t>HIGH RISK DRUG UNIT (MTDZ)</t>
  </si>
  <si>
    <t>502801</t>
  </si>
  <si>
    <t>223</t>
  </si>
  <si>
    <t>HIGH RISK DRUG UNIT</t>
  </si>
  <si>
    <t>213</t>
  </si>
  <si>
    <t>ACJ EAST-SE DISTRICT</t>
  </si>
  <si>
    <t>MID COUNTY</t>
  </si>
  <si>
    <t>503100</t>
  </si>
  <si>
    <t>304/00/0000</t>
  </si>
  <si>
    <t>861</t>
  </si>
  <si>
    <t>GRESHAM SUPV.</t>
  </si>
  <si>
    <t>503200</t>
  </si>
  <si>
    <t>407/00/0000</t>
  </si>
  <si>
    <t>220</t>
  </si>
  <si>
    <t>ACJ EAST/SE DISTRICT</t>
  </si>
  <si>
    <t>CENTRAL SUPV.</t>
  </si>
  <si>
    <t>503301</t>
  </si>
  <si>
    <t>481/00/0000</t>
  </si>
  <si>
    <t>285</t>
  </si>
  <si>
    <t>CENTRALIZED TEAM SUPERVISION</t>
  </si>
  <si>
    <t>503401</t>
  </si>
  <si>
    <t>214</t>
  </si>
  <si>
    <t>ACJ NORTH/NE/WEST DISTRICT</t>
  </si>
  <si>
    <t>NORTH</t>
  </si>
  <si>
    <t>504100</t>
  </si>
  <si>
    <t>221/00/0000</t>
  </si>
  <si>
    <t>216</t>
  </si>
  <si>
    <t>ACJ WEST</t>
  </si>
  <si>
    <t>SW PROBATION/PAROLE</t>
  </si>
  <si>
    <t>504400</t>
  </si>
  <si>
    <t>841</t>
  </si>
  <si>
    <t>DUII</t>
  </si>
  <si>
    <t>504500</t>
  </si>
  <si>
    <t>227</t>
  </si>
  <si>
    <t>ACJ N/NE/WEST</t>
  </si>
  <si>
    <t>504600</t>
  </si>
  <si>
    <t>804</t>
  </si>
  <si>
    <t>DAY REPORTING CENTER</t>
  </si>
  <si>
    <t>505400</t>
  </si>
  <si>
    <t>286</t>
  </si>
  <si>
    <t>LONDER LEARNING CENTER</t>
  </si>
  <si>
    <t>505500</t>
  </si>
  <si>
    <t>235</t>
  </si>
  <si>
    <t>COMMUNITY SVC/FOREST PROJECT</t>
  </si>
  <si>
    <t>505600</t>
  </si>
  <si>
    <t>228</t>
  </si>
  <si>
    <t>TRANSITION SERVICES UNIT</t>
  </si>
  <si>
    <t>505911</t>
  </si>
  <si>
    <t>254</t>
  </si>
  <si>
    <t>JCJ CNSLNG COURT</t>
  </si>
  <si>
    <t>SE DISTRICT OFFICE</t>
  </si>
  <si>
    <t>507700</t>
  </si>
  <si>
    <t>465/00/0000</t>
  </si>
  <si>
    <t>275</t>
  </si>
  <si>
    <t>GRESHAM OFFICE</t>
  </si>
  <si>
    <t>508100</t>
  </si>
  <si>
    <t>423/00/0000</t>
  </si>
  <si>
    <t>250</t>
  </si>
  <si>
    <t>JCJ</t>
  </si>
  <si>
    <t>MANAGEMENT</t>
  </si>
  <si>
    <t>509000</t>
  </si>
  <si>
    <t>311/00/0001</t>
  </si>
  <si>
    <t>280</t>
  </si>
  <si>
    <t>FAMILY COURT SERVICES</t>
  </si>
  <si>
    <t>1516</t>
  </si>
  <si>
    <t>509040</t>
  </si>
  <si>
    <t>101/03/0350</t>
  </si>
  <si>
    <t>101</t>
  </si>
  <si>
    <t>BUSINESS SERVICES</t>
  </si>
  <si>
    <t>509600</t>
  </si>
  <si>
    <t>503/02/0000</t>
  </si>
  <si>
    <t>FOLD/INSERT, VENDED</t>
  </si>
  <si>
    <t>291</t>
  </si>
  <si>
    <t>ENHANCED BENCH PROBATION</t>
  </si>
  <si>
    <t>CJ016.ENHANCEDBENCH</t>
  </si>
  <si>
    <t>255</t>
  </si>
  <si>
    <t>RECLAIMING FUTURES</t>
  </si>
  <si>
    <t>CJ024.RECLAIM FUTURE</t>
  </si>
  <si>
    <t>DCM</t>
  </si>
  <si>
    <t>921</t>
  </si>
  <si>
    <t>BUDGET OFFICE</t>
  </si>
  <si>
    <t>701000</t>
  </si>
  <si>
    <t>750</t>
  </si>
  <si>
    <t>702000</t>
  </si>
  <si>
    <t>740</t>
  </si>
  <si>
    <t>704001</t>
  </si>
  <si>
    <t>741</t>
  </si>
  <si>
    <t>503/05/0531</t>
  </si>
  <si>
    <t>500</t>
  </si>
  <si>
    <t>704002</t>
  </si>
  <si>
    <t>734</t>
  </si>
  <si>
    <t>503/04/0000</t>
  </si>
  <si>
    <t>732</t>
  </si>
  <si>
    <t>ACCOUNTS PAYABLE</t>
  </si>
  <si>
    <t>704100</t>
  </si>
  <si>
    <t>743</t>
  </si>
  <si>
    <t>PAYROLL</t>
  </si>
  <si>
    <t>704200</t>
  </si>
  <si>
    <t>744</t>
  </si>
  <si>
    <t>704700</t>
  </si>
  <si>
    <t>748</t>
  </si>
  <si>
    <t>3500</t>
  </si>
  <si>
    <t>705200</t>
  </si>
  <si>
    <t>745</t>
  </si>
  <si>
    <t>705210</t>
  </si>
  <si>
    <t>746</t>
  </si>
  <si>
    <t>705245</t>
  </si>
  <si>
    <t>766</t>
  </si>
  <si>
    <t>ASSESSMENT &amp; TAXATION</t>
  </si>
  <si>
    <t>A&amp;T BUSINESS APPS SUPPORT</t>
  </si>
  <si>
    <t>3503</t>
  </si>
  <si>
    <t>705401</t>
  </si>
  <si>
    <t>503/01/0000</t>
  </si>
  <si>
    <t>Does not include pickup of 2 PO Boxes at Main Post Office.</t>
  </si>
  <si>
    <t>753</t>
  </si>
  <si>
    <t>A&amp;T ADMIN FOR USPS</t>
  </si>
  <si>
    <t>706201</t>
  </si>
  <si>
    <t>756</t>
  </si>
  <si>
    <t>A&amp;T ADMIN</t>
  </si>
  <si>
    <t>570</t>
  </si>
  <si>
    <t>ASSESSMENT AND TAXATION</t>
  </si>
  <si>
    <t>A&amp;T RECORDS MANAGEMENT</t>
  </si>
  <si>
    <t>706202</t>
  </si>
  <si>
    <t>757</t>
  </si>
  <si>
    <t>A&amp;T DOCUMENT RECORDING</t>
  </si>
  <si>
    <t>706203</t>
  </si>
  <si>
    <t>P.O. BOX FEE</t>
  </si>
  <si>
    <t>763</t>
  </si>
  <si>
    <t>A&amp;T TAX COLLECTION</t>
  </si>
  <si>
    <t>706204</t>
  </si>
  <si>
    <t>BULK1</t>
  </si>
  <si>
    <t>BUSRPLY</t>
  </si>
  <si>
    <t>739</t>
  </si>
  <si>
    <t>BOARD OF PROPERTY TAX APPEALS</t>
  </si>
  <si>
    <t>706207</t>
  </si>
  <si>
    <t>754</t>
  </si>
  <si>
    <t>706400</t>
  </si>
  <si>
    <t>758</t>
  </si>
  <si>
    <t>A&amp;T PROPERTY ASSESSMENT</t>
  </si>
  <si>
    <t>747</t>
  </si>
  <si>
    <t>RISK MANAGEMENT</t>
  </si>
  <si>
    <t>WORKERS' COMPENSATION</t>
  </si>
  <si>
    <t>708400</t>
  </si>
  <si>
    <t>749</t>
  </si>
  <si>
    <t>793</t>
  </si>
  <si>
    <t>INFORMATION SERVICES DIVISION</t>
  </si>
  <si>
    <t>709000</t>
  </si>
  <si>
    <t>327/00/0000</t>
  </si>
  <si>
    <t>791</t>
  </si>
  <si>
    <t>IT EQUIPMENT DELIVERY</t>
  </si>
  <si>
    <t>2508</t>
  </si>
  <si>
    <t>709220</t>
  </si>
  <si>
    <t>008</t>
  </si>
  <si>
    <t>TELECOMMUNICATIONS</t>
  </si>
  <si>
    <t>3502</t>
  </si>
  <si>
    <t>709525</t>
  </si>
  <si>
    <t>327/01/TELE</t>
  </si>
  <si>
    <t>230</t>
  </si>
  <si>
    <t>SHARED SERVICES ORG.</t>
  </si>
  <si>
    <t>HIS APPLICATIONS</t>
  </si>
  <si>
    <t>709604</t>
  </si>
  <si>
    <t>167/00/0210</t>
  </si>
  <si>
    <t>786</t>
  </si>
  <si>
    <t>FACILITIES &amp; PROPERTY MGMT.</t>
  </si>
  <si>
    <t>3505</t>
  </si>
  <si>
    <t>902000</t>
  </si>
  <si>
    <t>274/00/0000</t>
  </si>
  <si>
    <t>506</t>
  </si>
  <si>
    <t>FREDS</t>
  </si>
  <si>
    <t>FLEET SERVICES</t>
  </si>
  <si>
    <t>3501</t>
  </si>
  <si>
    <t>904100</t>
  </si>
  <si>
    <t>507</t>
  </si>
  <si>
    <t>BLANCHARD SHOPS</t>
  </si>
  <si>
    <t>273/00/0000</t>
  </si>
  <si>
    <t>593</t>
  </si>
  <si>
    <t>ELECTRONIC SERVICES</t>
  </si>
  <si>
    <t>904200</t>
  </si>
  <si>
    <t>564</t>
  </si>
  <si>
    <t>FACILITIES &amp; PROPERTY MGT</t>
  </si>
  <si>
    <t>COURTHOUSE CUSTODIAL OFFICE</t>
  </si>
  <si>
    <t>B101 Base</t>
  </si>
  <si>
    <t>101/0B/00B3</t>
  </si>
  <si>
    <t>VENDOR PREP</t>
  </si>
  <si>
    <t>DLS</t>
  </si>
  <si>
    <t>317</t>
  </si>
  <si>
    <t>DEPARTMENT OF LIBRARIES</t>
  </si>
  <si>
    <t>1510</t>
  </si>
  <si>
    <t>803410</t>
  </si>
  <si>
    <t>317/00/0000</t>
  </si>
  <si>
    <t>DOH</t>
  </si>
  <si>
    <t>010</t>
  </si>
  <si>
    <t>HEALTH-DIRECTOR</t>
  </si>
  <si>
    <t>400001</t>
  </si>
  <si>
    <t>160/08/0000</t>
  </si>
  <si>
    <t>020</t>
  </si>
  <si>
    <t>RENEWAL CHANGE MANAGEMENT</t>
  </si>
  <si>
    <t>401000</t>
  </si>
  <si>
    <t>021</t>
  </si>
  <si>
    <t>HEALTH OFFICER</t>
  </si>
  <si>
    <t>402100</t>
  </si>
  <si>
    <t>024</t>
  </si>
  <si>
    <t>EMS</t>
  </si>
  <si>
    <t>402410</t>
  </si>
  <si>
    <t>160/07/0000</t>
  </si>
  <si>
    <t>854</t>
  </si>
  <si>
    <t>409001</t>
  </si>
  <si>
    <t>882</t>
  </si>
  <si>
    <t>GRANTS MGT. &amp; ACCOUNTING</t>
  </si>
  <si>
    <t>092</t>
  </si>
  <si>
    <t>409300</t>
  </si>
  <si>
    <t>025</t>
  </si>
  <si>
    <t>STAFF TRAINING &amp; DEVELOPMENT</t>
  </si>
  <si>
    <t>409305</t>
  </si>
  <si>
    <t>028</t>
  </si>
  <si>
    <t>HEALTH PREPAREDNESS ORG</t>
  </si>
  <si>
    <t>4CA66-02-1</t>
  </si>
  <si>
    <t>051</t>
  </si>
  <si>
    <t>CHP3</t>
  </si>
  <si>
    <t>HEALTH RESEARCH &amp; ASSESSMENT</t>
  </si>
  <si>
    <t>401601</t>
  </si>
  <si>
    <t>160/09/0000</t>
  </si>
  <si>
    <t>026</t>
  </si>
  <si>
    <t>COMMUNITY HEALTH COUNCIL</t>
  </si>
  <si>
    <t>401646</t>
  </si>
  <si>
    <t>030</t>
  </si>
  <si>
    <t>COMM. HEALTH SERVICES</t>
  </si>
  <si>
    <t>CHS ADMINISTRATION</t>
  </si>
  <si>
    <t>403002</t>
  </si>
  <si>
    <t>430</t>
  </si>
  <si>
    <t>STD PROGRAM</t>
  </si>
  <si>
    <t>403100</t>
  </si>
  <si>
    <t>160/06/0000</t>
  </si>
  <si>
    <t>309</t>
  </si>
  <si>
    <t>FOOD HANDLERS</t>
  </si>
  <si>
    <t>403305</t>
  </si>
  <si>
    <t>420/00/0000</t>
  </si>
  <si>
    <t>231</t>
  </si>
  <si>
    <t>INSPECTIONS</t>
  </si>
  <si>
    <t>403310</t>
  </si>
  <si>
    <t>233</t>
  </si>
  <si>
    <t>VECTOR CONTROL</t>
  </si>
  <si>
    <t>403320</t>
  </si>
  <si>
    <t>312/00/0000</t>
  </si>
  <si>
    <t>023</t>
  </si>
  <si>
    <t>VITAL STATISTICS</t>
  </si>
  <si>
    <t>403350</t>
  </si>
  <si>
    <t>AUT-CR</t>
  </si>
  <si>
    <t>308</t>
  </si>
  <si>
    <t>DOMESTIC VIOLENCE PROJECT</t>
  </si>
  <si>
    <t>403530</t>
  </si>
  <si>
    <t>022</t>
  </si>
  <si>
    <t>COMMUNICABLE DISEASE</t>
  </si>
  <si>
    <t>403600</t>
  </si>
  <si>
    <t>160/03/0000</t>
  </si>
  <si>
    <t>445</t>
  </si>
  <si>
    <t>OCCUPATIONAL HEALTH</t>
  </si>
  <si>
    <t>403615</t>
  </si>
  <si>
    <t>315</t>
  </si>
  <si>
    <t>X-RAY</t>
  </si>
  <si>
    <t>403700</t>
  </si>
  <si>
    <t>160/05/0000</t>
  </si>
  <si>
    <t>481</t>
  </si>
  <si>
    <t>TB PROGRAM</t>
  </si>
  <si>
    <t>075</t>
  </si>
  <si>
    <t>IMMUNIZATION</t>
  </si>
  <si>
    <t>403900</t>
  </si>
  <si>
    <t>322/FO/0000</t>
  </si>
  <si>
    <t>040</t>
  </si>
  <si>
    <t>CHP3 ADMINISTRATION</t>
  </si>
  <si>
    <t>404002</t>
  </si>
  <si>
    <t>046</t>
  </si>
  <si>
    <t>STARS</t>
  </si>
  <si>
    <t>404503</t>
  </si>
  <si>
    <t>448/00/0000</t>
  </si>
  <si>
    <t>472</t>
  </si>
  <si>
    <t>ECS PROGRAM MANAGEMENT</t>
  </si>
  <si>
    <t>404701</t>
  </si>
  <si>
    <t>494</t>
  </si>
  <si>
    <t>CHW PROGRAM &amp; CAPACITATION CTR</t>
  </si>
  <si>
    <t>404708</t>
  </si>
  <si>
    <t>478</t>
  </si>
  <si>
    <t>ECS EAST</t>
  </si>
  <si>
    <t>404710</t>
  </si>
  <si>
    <t>437/02/0000</t>
  </si>
  <si>
    <t>479</t>
  </si>
  <si>
    <t>ECS NORTH</t>
  </si>
  <si>
    <t>404730</t>
  </si>
  <si>
    <t>325/02/0000</t>
  </si>
  <si>
    <t>093</t>
  </si>
  <si>
    <t>MEDICAID</t>
  </si>
  <si>
    <t>409250</t>
  </si>
  <si>
    <t>314</t>
  </si>
  <si>
    <t>EBL INVESTIGATIONS</t>
  </si>
  <si>
    <t>4CA29-1</t>
  </si>
  <si>
    <t>316</t>
  </si>
  <si>
    <t>LEAD PROGRAM</t>
  </si>
  <si>
    <t>4CA32-1</t>
  </si>
  <si>
    <t>490</t>
  </si>
  <si>
    <t>ECS STATE HEALTHY START</t>
  </si>
  <si>
    <t>4CA35-1</t>
  </si>
  <si>
    <t>632</t>
  </si>
  <si>
    <t>336</t>
  </si>
  <si>
    <t>HIV CARE SVCS</t>
  </si>
  <si>
    <t>4FA14-12-1</t>
  </si>
  <si>
    <t>337</t>
  </si>
  <si>
    <t>HIV SERVICES PLANNING COUNCIL</t>
  </si>
  <si>
    <t>4FA14-12-8</t>
  </si>
  <si>
    <t>492</t>
  </si>
  <si>
    <t>HEALTHY BIRTH INITIATIVE</t>
  </si>
  <si>
    <t>4FA23-05-1</t>
  </si>
  <si>
    <t>311</t>
  </si>
  <si>
    <t>ESSENTIAL SVS EH</t>
  </si>
  <si>
    <t>4FA34-02-1</t>
  </si>
  <si>
    <t>310</t>
  </si>
  <si>
    <t>HEALTHY HOMES</t>
  </si>
  <si>
    <t>4FA39-01-1</t>
  </si>
  <si>
    <t>053</t>
  </si>
  <si>
    <t>TOBACCO PREVENTION PROGRAM</t>
  </si>
  <si>
    <t>4SA01</t>
  </si>
  <si>
    <t>320</t>
  </si>
  <si>
    <t>HIV COMM. PROGRAMS</t>
  </si>
  <si>
    <t>4SA14-1</t>
  </si>
  <si>
    <t>019</t>
  </si>
  <si>
    <t>BIO-TERRORISM GRANT</t>
  </si>
  <si>
    <t>4SA45-05-1</t>
  </si>
  <si>
    <t>031</t>
  </si>
  <si>
    <t>PACE</t>
  </si>
  <si>
    <t>ITAX.HEALTH.DPC-ENV HLTH</t>
  </si>
  <si>
    <t>717</t>
  </si>
  <si>
    <t>INTEGRATED CLINICAL SERVICES</t>
  </si>
  <si>
    <t>HIV CLINIC SERVICES</t>
  </si>
  <si>
    <t>403800</t>
  </si>
  <si>
    <t>160/04/0000</t>
  </si>
  <si>
    <t>413</t>
  </si>
  <si>
    <t>WIC CENTRAL APPTS.</t>
  </si>
  <si>
    <t>404405</t>
  </si>
  <si>
    <t>634</t>
  </si>
  <si>
    <t>NEHC WIC</t>
  </si>
  <si>
    <t>404415</t>
  </si>
  <si>
    <t>322/00/0000</t>
  </si>
  <si>
    <t>674</t>
  </si>
  <si>
    <t>MID-COUNTY WIC</t>
  </si>
  <si>
    <t>404420</t>
  </si>
  <si>
    <t>430/00/CLIN</t>
  </si>
  <si>
    <t>624</t>
  </si>
  <si>
    <t>EAST COUNTY WIC</t>
  </si>
  <si>
    <t>404435</t>
  </si>
  <si>
    <t>465</t>
  </si>
  <si>
    <t>SBHC ADMIN.</t>
  </si>
  <si>
    <t>404504</t>
  </si>
  <si>
    <t>160/02/0000</t>
  </si>
  <si>
    <t>458</t>
  </si>
  <si>
    <t>GEORGE SBHC</t>
  </si>
  <si>
    <t>404505</t>
  </si>
  <si>
    <t>373/00/0000</t>
  </si>
  <si>
    <t>Closed for summer: open 4 days a week.</t>
  </si>
  <si>
    <t>457</t>
  </si>
  <si>
    <t>GRANT SBHC</t>
  </si>
  <si>
    <t>404510</t>
  </si>
  <si>
    <t>415/00/0000</t>
  </si>
  <si>
    <t>453</t>
  </si>
  <si>
    <t>JEFFERSON SBHC</t>
  </si>
  <si>
    <t>404515</t>
  </si>
  <si>
    <t>251/00/0000</t>
  </si>
  <si>
    <t>Closed for summer.</t>
  </si>
  <si>
    <t>461</t>
  </si>
  <si>
    <t>LANE SBHC</t>
  </si>
  <si>
    <t>404520</t>
  </si>
  <si>
    <t>461/00/0000</t>
  </si>
  <si>
    <t>Closed for summer; open 4 days a week.</t>
  </si>
  <si>
    <t>460</t>
  </si>
  <si>
    <t>LINCOLN PARK SBHC</t>
  </si>
  <si>
    <t>404525</t>
  </si>
  <si>
    <t>434/00/0000</t>
  </si>
  <si>
    <t>456</t>
  </si>
  <si>
    <t>MADISON TEEN HEALTH CLINIC</t>
  </si>
  <si>
    <t>404530</t>
  </si>
  <si>
    <t>306/00/0000</t>
  </si>
  <si>
    <t>454</t>
  </si>
  <si>
    <t>MARSHALL SBHC</t>
  </si>
  <si>
    <t>404535</t>
  </si>
  <si>
    <t>431/00/0000</t>
  </si>
  <si>
    <t>455</t>
  </si>
  <si>
    <t>PARKROSE SBHC</t>
  </si>
  <si>
    <t>404545</t>
  </si>
  <si>
    <t>305/00/0000</t>
  </si>
  <si>
    <t>459</t>
  </si>
  <si>
    <t>PORTSMOUTH SBHC</t>
  </si>
  <si>
    <t>404550</t>
  </si>
  <si>
    <t>383/00/0000</t>
  </si>
  <si>
    <t>451</t>
  </si>
  <si>
    <t>ROOSEVELT SBHC</t>
  </si>
  <si>
    <t>404555</t>
  </si>
  <si>
    <t>261/00/0000</t>
  </si>
  <si>
    <t>452</t>
  </si>
  <si>
    <t>CLEVELAND SBHC</t>
  </si>
  <si>
    <t>404565</t>
  </si>
  <si>
    <t>429/00/0000</t>
  </si>
  <si>
    <t>466</t>
  </si>
  <si>
    <t>BINNSMEAD SBHC</t>
  </si>
  <si>
    <t>404575</t>
  </si>
  <si>
    <t>441/00/0000</t>
  </si>
  <si>
    <t>041</t>
  </si>
  <si>
    <t>BREAST &amp; CERVICAL PROGRAM</t>
  </si>
  <si>
    <t>404705</t>
  </si>
  <si>
    <t>482</t>
  </si>
  <si>
    <t>CHILD ASSESSMENT SERVICES</t>
  </si>
  <si>
    <t>404835</t>
  </si>
  <si>
    <t>951</t>
  </si>
  <si>
    <t>CORRECTIONS MCDC</t>
  </si>
  <si>
    <t>405500</t>
  </si>
  <si>
    <t>119/0B/HLTH</t>
  </si>
  <si>
    <t>952</t>
  </si>
  <si>
    <t>CORRECTIONS JDH</t>
  </si>
  <si>
    <t>405550</t>
  </si>
  <si>
    <t>311/00/OMED</t>
  </si>
  <si>
    <t>975</t>
  </si>
  <si>
    <t>MCIJ MEDICAL UNIT</t>
  </si>
  <si>
    <t>405760</t>
  </si>
  <si>
    <t>813</t>
  </si>
  <si>
    <t>SCHOOL COMMUNITY DENTAL HEALTH</t>
  </si>
  <si>
    <t>406150</t>
  </si>
  <si>
    <t>BULK/IMPRINT/INHOUSE</t>
  </si>
  <si>
    <t>612</t>
  </si>
  <si>
    <t>DENTAL ACCESS PROJECT</t>
  </si>
  <si>
    <t>406200</t>
  </si>
  <si>
    <t>011</t>
  </si>
  <si>
    <t>MULTI-CARE DENTAL</t>
  </si>
  <si>
    <t>406250</t>
  </si>
  <si>
    <t>811</t>
  </si>
  <si>
    <t>SOUTHEAST DENTAL CLINIC</t>
  </si>
  <si>
    <t>406550</t>
  </si>
  <si>
    <t>630</t>
  </si>
  <si>
    <t>NORTHEAST DENTAL CLINIC</t>
  </si>
  <si>
    <t>406600</t>
  </si>
  <si>
    <t>814</t>
  </si>
  <si>
    <t>MID-COUNTY DENTAL CLINIC</t>
  </si>
  <si>
    <t>406650</t>
  </si>
  <si>
    <t>643</t>
  </si>
  <si>
    <t>EAST COUNTY DENTAL</t>
  </si>
  <si>
    <t>406750</t>
  </si>
  <si>
    <t>071</t>
  </si>
  <si>
    <t>INTEGRATED CLINICAL SVCS ADMIN</t>
  </si>
  <si>
    <t>407002</t>
  </si>
  <si>
    <t>070</t>
  </si>
  <si>
    <t>MEDICAL DIRECTOR</t>
  </si>
  <si>
    <t>407050</t>
  </si>
  <si>
    <t>416</t>
  </si>
  <si>
    <t>LANGUAGE SERVICES</t>
  </si>
  <si>
    <t>407100</t>
  </si>
  <si>
    <t>703</t>
  </si>
  <si>
    <t>CENTRAL CALL CENTER</t>
  </si>
  <si>
    <t>480</t>
  </si>
  <si>
    <t>ROCKWOOD NBHD HEALTH ACCESS</t>
  </si>
  <si>
    <t>407500</t>
  </si>
  <si>
    <t>621</t>
  </si>
  <si>
    <t>EAST COUNTY HEALTH CLINIC</t>
  </si>
  <si>
    <t>437/03/0000</t>
  </si>
  <si>
    <t>671</t>
  </si>
  <si>
    <t>MID-COUNTY HEALTH CLINIC</t>
  </si>
  <si>
    <t>407550</t>
  </si>
  <si>
    <t>641</t>
  </si>
  <si>
    <t>NORTH PORTLAND HEALTH CLINIC</t>
  </si>
  <si>
    <t>407600</t>
  </si>
  <si>
    <t>325/00/0000</t>
  </si>
  <si>
    <t>631</t>
  </si>
  <si>
    <t>NORTHEAST CLINIC</t>
  </si>
  <si>
    <t>407650</t>
  </si>
  <si>
    <t>611</t>
  </si>
  <si>
    <t>SOUTHEAST HEALTH CENTER</t>
  </si>
  <si>
    <t>407700</t>
  </si>
  <si>
    <t>601</t>
  </si>
  <si>
    <t>WESTSIDE HEALTH CLINIC</t>
  </si>
  <si>
    <t>407750</t>
  </si>
  <si>
    <t>714</t>
  </si>
  <si>
    <t>LA CLINICA DE BUENA SALUD</t>
  </si>
  <si>
    <t>407800</t>
  </si>
  <si>
    <t>338/00/0000</t>
  </si>
  <si>
    <t>082</t>
  </si>
  <si>
    <t>PHARMACY ADMIN.</t>
  </si>
  <si>
    <t>408200</t>
  </si>
  <si>
    <t>009</t>
  </si>
  <si>
    <t>OHSU X-RAYS</t>
  </si>
  <si>
    <t>408300</t>
  </si>
  <si>
    <t>160/00/OHSU</t>
  </si>
  <si>
    <t>852</t>
  </si>
  <si>
    <t>LAB</t>
  </si>
  <si>
    <t>160/10/0000</t>
  </si>
  <si>
    <t>853</t>
  </si>
  <si>
    <t>160/10/0LAB</t>
  </si>
  <si>
    <t>668</t>
  </si>
  <si>
    <t>MEDICAL RECORDS</t>
  </si>
  <si>
    <t>408502</t>
  </si>
  <si>
    <t>815</t>
  </si>
  <si>
    <t>EARLY CHLDHD CAVITY PREVENTION</t>
  </si>
  <si>
    <t>4CA62-03-GF</t>
  </si>
  <si>
    <t>976</t>
  </si>
  <si>
    <t>REVACCINATION PROGRAM</t>
  </si>
  <si>
    <t>4INCI-5A-1</t>
  </si>
  <si>
    <t>DSCP</t>
  </si>
  <si>
    <t>016</t>
  </si>
  <si>
    <t>DCCP</t>
  </si>
  <si>
    <t>WEATHERIZATION/ENERGY ASSIST.</t>
  </si>
  <si>
    <t>SCPCESPA.WXREB.AD</t>
  </si>
  <si>
    <t>558</t>
  </si>
  <si>
    <t>DIVISION MANAGEMENT</t>
  </si>
  <si>
    <t>SCPOP.TBA.CGF</t>
  </si>
  <si>
    <t>167/00/0200</t>
  </si>
  <si>
    <t>MCSO</t>
  </si>
  <si>
    <t>322</t>
  </si>
  <si>
    <t>EXECUTIVE</t>
  </si>
  <si>
    <t>MULTNOMAH BLDG.</t>
  </si>
  <si>
    <t>600001</t>
  </si>
  <si>
    <t>503/03/0000</t>
  </si>
  <si>
    <t>401</t>
  </si>
  <si>
    <t>CORRECTIONS BRANCH</t>
  </si>
  <si>
    <t>CORRECTIONS RECORDS</t>
  </si>
  <si>
    <t>601210</t>
  </si>
  <si>
    <t>119/02/0201</t>
  </si>
  <si>
    <t>326</t>
  </si>
  <si>
    <t>CORRECTIONS</t>
  </si>
  <si>
    <t>COMMISSARY</t>
  </si>
  <si>
    <t>1513</t>
  </si>
  <si>
    <t>601380</t>
  </si>
  <si>
    <t>351/00/0000</t>
  </si>
  <si>
    <t>327</t>
  </si>
  <si>
    <t>INMATE WELFARE</t>
  </si>
  <si>
    <t>601381</t>
  </si>
  <si>
    <t>302</t>
  </si>
  <si>
    <t>EQUIPMENT</t>
  </si>
  <si>
    <t>HASSALO WAREHOUSE</t>
  </si>
  <si>
    <t>601390</t>
  </si>
  <si>
    <t>381</t>
  </si>
  <si>
    <t>MCDC</t>
  </si>
  <si>
    <t>601410</t>
  </si>
  <si>
    <t>395</t>
  </si>
  <si>
    <t>INVERNESS JAIL</t>
  </si>
  <si>
    <t>601422</t>
  </si>
  <si>
    <t>314/00/0000</t>
  </si>
  <si>
    <t>411</t>
  </si>
  <si>
    <t>PROGRAMS</t>
  </si>
  <si>
    <t>CLASSIFICATIONS</t>
  </si>
  <si>
    <t>601473</t>
  </si>
  <si>
    <t>119/02/0209</t>
  </si>
  <si>
    <t>403</t>
  </si>
  <si>
    <t>COURT SERVICES UNIT</t>
  </si>
  <si>
    <t>SECURITY</t>
  </si>
  <si>
    <t>601480</t>
  </si>
  <si>
    <t>101/01/0136</t>
  </si>
  <si>
    <t>323</t>
  </si>
  <si>
    <t>SHERIFF'S OFFICE</t>
  </si>
  <si>
    <t>601600</t>
  </si>
  <si>
    <t>313/00/0000</t>
  </si>
  <si>
    <t>350</t>
  </si>
  <si>
    <t>CIVIL DIVISION</t>
  </si>
  <si>
    <t>CIVIL PROCESS</t>
  </si>
  <si>
    <t>601690</t>
  </si>
  <si>
    <t>324</t>
  </si>
  <si>
    <t>COMMUNITY SERVICES</t>
  </si>
  <si>
    <t>ALARM ORDINANCE</t>
  </si>
  <si>
    <t>601774</t>
  </si>
  <si>
    <t>325</t>
  </si>
  <si>
    <t>CONCEALED WEAPONS</t>
  </si>
  <si>
    <t>601775</t>
  </si>
  <si>
    <t>321</t>
  </si>
  <si>
    <t>604020</t>
  </si>
  <si>
    <t>NDPT</t>
  </si>
  <si>
    <t>904</t>
  </si>
  <si>
    <t>TAX SUPERVISING COMMISSION</t>
  </si>
  <si>
    <t>106000</t>
  </si>
  <si>
    <t>560</t>
  </si>
  <si>
    <t>OFFICE OF THE COUNTY ATTORNEY</t>
  </si>
  <si>
    <t>107001</t>
  </si>
  <si>
    <t>503/05/0000</t>
  </si>
  <si>
    <t>561</t>
  </si>
  <si>
    <t>035</t>
  </si>
  <si>
    <t>COMM ON CHILDREN FAM &amp; COMMUN</t>
  </si>
  <si>
    <t>CCFC.ADMIN.1000</t>
  </si>
  <si>
    <t>919</t>
  </si>
  <si>
    <t>ELECTED OFFICIALS</t>
  </si>
  <si>
    <t>COUNTY CHAIR</t>
  </si>
  <si>
    <t>100000</t>
  </si>
  <si>
    <t>920</t>
  </si>
  <si>
    <t>503/06/0000</t>
  </si>
  <si>
    <t>922</t>
  </si>
  <si>
    <t>COMMISSIONER, DIST. 1</t>
  </si>
  <si>
    <t>COMMISSIONER ROJO DE STEFFEY</t>
  </si>
  <si>
    <t>102100</t>
  </si>
  <si>
    <t>923</t>
  </si>
  <si>
    <t>924</t>
  </si>
  <si>
    <t>COMMISSIONER, DIST. 2</t>
  </si>
  <si>
    <t>COMMISSIONER CRUZ</t>
  </si>
  <si>
    <t>102200</t>
  </si>
  <si>
    <t>929</t>
  </si>
  <si>
    <t>925</t>
  </si>
  <si>
    <t>COMMISSIONER, DIST. 3</t>
  </si>
  <si>
    <t>COMMISSIONER NAITO</t>
  </si>
  <si>
    <t>102300</t>
  </si>
  <si>
    <t>926</t>
  </si>
  <si>
    <t>927</t>
  </si>
  <si>
    <t>COMMISSIONER, DIST. 4</t>
  </si>
  <si>
    <t>COMMISSIONER ROBERTS</t>
  </si>
  <si>
    <t>102400</t>
  </si>
  <si>
    <t>928</t>
  </si>
  <si>
    <t>901</t>
  </si>
  <si>
    <t>COUNTY AUDITOR</t>
  </si>
  <si>
    <t>103000</t>
  </si>
  <si>
    <t>902</t>
  </si>
  <si>
    <t>903</t>
  </si>
  <si>
    <t>CITIZEN INVOLVEMENT COMMITTEE</t>
  </si>
  <si>
    <t>104000</t>
  </si>
  <si>
    <t>937</t>
  </si>
  <si>
    <t>PUBLIC AFFAIRS OFFICE</t>
  </si>
  <si>
    <t>108925</t>
  </si>
  <si>
    <t>938</t>
  </si>
  <si>
    <t>918</t>
  </si>
  <si>
    <t>BOARD CLARK</t>
  </si>
  <si>
    <t>109001</t>
  </si>
  <si>
    <t>045</t>
  </si>
  <si>
    <t>LOCAL PUBLIC SAFETY COUNCIL</t>
  </si>
  <si>
    <t>LPSCC-Ops</t>
  </si>
  <si>
    <t>Distribution</t>
  </si>
  <si>
    <t>Rates:</t>
  </si>
  <si>
    <t>FY06</t>
  </si>
  <si>
    <t>FY07</t>
  </si>
  <si>
    <t>Pre-Sort Mail</t>
  </si>
  <si>
    <t>per piece</t>
  </si>
  <si>
    <t>Other USPS Mail</t>
  </si>
  <si>
    <t>Vended Mail</t>
  </si>
  <si>
    <t>Shop Rate</t>
  </si>
  <si>
    <t>per hour</t>
  </si>
  <si>
    <t>Account Charge</t>
  </si>
  <si>
    <t>per month with mail</t>
  </si>
  <si>
    <t>Postage</t>
  </si>
  <si>
    <t>Stop Charge</t>
  </si>
  <si>
    <t>GF/Central Indirect</t>
  </si>
  <si>
    <t>FY 2006-2007 DISTRIBUTION SERVICES</t>
  </si>
  <si>
    <t>INTERNAL SERVICE REIMBURSEMENT PROJECTIONS</t>
  </si>
  <si>
    <t>FY07 Rate</t>
  </si>
  <si>
    <t>PIECE</t>
  </si>
  <si>
    <t>HANDLING</t>
  </si>
  <si>
    <t>ACCOUNT</t>
  </si>
  <si>
    <t xml:space="preserve">STOP </t>
  </si>
  <si>
    <t>TOTAL</t>
  </si>
  <si>
    <t>INDIRECT</t>
  </si>
  <si>
    <t>DEPT BUDGET</t>
  </si>
  <si>
    <t>ADOPTED</t>
  </si>
  <si>
    <t>ESTIMATED</t>
  </si>
  <si>
    <t>DEPARTMENT</t>
  </si>
  <si>
    <t>COUNT</t>
  </si>
  <si>
    <t>CHARGES</t>
  </si>
  <si>
    <t>COST</t>
  </si>
  <si>
    <t>CHARGE</t>
  </si>
  <si>
    <t>W/INDIRECT</t>
  </si>
  <si>
    <t>ADJUSTMENT</t>
  </si>
  <si>
    <t>BUDGET</t>
  </si>
  <si>
    <t>STOP POINTS</t>
  </si>
  <si>
    <t>ND</t>
  </si>
  <si>
    <t>DHS</t>
  </si>
  <si>
    <t>OSCP</t>
  </si>
  <si>
    <t>DCS</t>
  </si>
  <si>
    <t>OA</t>
  </si>
  <si>
    <t># points</t>
  </si>
  <si>
    <t>FY05 Rate Change - Stops to 2170 annual rate</t>
  </si>
  <si>
    <t xml:space="preserve">DEPT </t>
  </si>
  <si>
    <t>ADJUSTED</t>
  </si>
  <si>
    <t>ADJ.BUDGETS</t>
  </si>
  <si>
    <t>TOTALS</t>
  </si>
  <si>
    <t>ADSD</t>
  </si>
  <si>
    <t>FY02</t>
  </si>
  <si>
    <t>CFS</t>
  </si>
  <si>
    <t>FY03</t>
  </si>
  <si>
    <t>FY04</t>
  </si>
  <si>
    <t>FY05</t>
  </si>
  <si>
    <t>DSS</t>
  </si>
  <si>
    <t>DES</t>
  </si>
  <si>
    <t>DSCD</t>
  </si>
  <si>
    <t>DBCS</t>
  </si>
  <si>
    <t>NON DEPT</t>
  </si>
  <si>
    <t>OUTSIDE AGENCY</t>
  </si>
  <si>
    <t xml:space="preserve">Total </t>
  </si>
  <si>
    <t>FY 2005-2006 DISTRIBUTION SERVICES</t>
  </si>
  <si>
    <t>FY06 Rate</t>
  </si>
  <si>
    <t>FY 2004-2005 DISTRIBUTION SERVICES</t>
  </si>
  <si>
    <t xml:space="preserve">These figures still need to be </t>
  </si>
  <si>
    <t>updated to final adopted budget</t>
  </si>
  <si>
    <t>9/03 PROJECTED</t>
  </si>
  <si>
    <t>STOP CHANGE</t>
  </si>
  <si>
    <t>From Estimate</t>
  </si>
  <si>
    <t>Stop cost at $2040</t>
  </si>
  <si>
    <t xml:space="preserve">Handling Charge .05 Non-Presort .09 Presort </t>
  </si>
  <si>
    <t>Postage Increased for possible 6/30/02 rate change</t>
  </si>
  <si>
    <t>UPS increased for latest rate change</t>
  </si>
  <si>
    <t>Shop Rate increased</t>
  </si>
  <si>
    <t>SO</t>
  </si>
  <si>
    <t>Check:</t>
  </si>
  <si>
    <t>BUDGETED</t>
  </si>
  <si>
    <t>EXP</t>
  </si>
  <si>
    <t>PIECES</t>
  </si>
  <si>
    <t>HANDLING RATE</t>
  </si>
  <si>
    <t>OUTSIDE VENDOR</t>
  </si>
  <si>
    <t>Hrs</t>
  </si>
  <si>
    <t>SPECIAL SERVICES</t>
  </si>
  <si>
    <t>TOTAL CHARGES</t>
  </si>
  <si>
    <t>STOP LOC</t>
  </si>
  <si>
    <t>Notes</t>
  </si>
  <si>
    <t>100,074 pieces</t>
  </si>
  <si>
    <t>34,764 pieces</t>
  </si>
  <si>
    <t>142,309 pieces</t>
  </si>
  <si>
    <t>329,209 pieces</t>
  </si>
  <si>
    <t>28,222 pieces</t>
  </si>
  <si>
    <t>CS Total</t>
  </si>
  <si>
    <t>DA Total</t>
  </si>
  <si>
    <t>DCHS Total</t>
  </si>
  <si>
    <t>DCJ Total</t>
  </si>
  <si>
    <t>DCM Total</t>
  </si>
  <si>
    <t>DLS Total</t>
  </si>
  <si>
    <t>DOH Total</t>
  </si>
  <si>
    <t>DSCP Total</t>
  </si>
  <si>
    <t>MCSO Total</t>
  </si>
  <si>
    <t>NDPT Total</t>
  </si>
  <si>
    <t>FY08 Rate</t>
  </si>
  <si>
    <t>FY08</t>
  </si>
  <si>
    <t>FY 2007-2008 DISTRIBUTION SERVICES</t>
  </si>
  <si>
    <t>per point</t>
  </si>
  <si>
    <t>NURSE FAMILY PARTNERSHIP</t>
  </si>
  <si>
    <t>New stop 11/06 (no postage history)</t>
  </si>
  <si>
    <t>Distribution Services estimate for FY08</t>
  </si>
  <si>
    <t>919 Total</t>
  </si>
  <si>
    <t>920 Total</t>
  </si>
  <si>
    <t>922 Total</t>
  </si>
  <si>
    <t>923 Total</t>
  </si>
  <si>
    <t>924 Total</t>
  </si>
  <si>
    <t>929 Total</t>
  </si>
  <si>
    <t>925 Total</t>
  </si>
  <si>
    <t>926 Total</t>
  </si>
  <si>
    <t>927 Total</t>
  </si>
  <si>
    <t>928 Total</t>
  </si>
  <si>
    <t>901 Total</t>
  </si>
  <si>
    <t>902 Total</t>
  </si>
  <si>
    <t>903 Total</t>
  </si>
  <si>
    <t>904 Total</t>
  </si>
  <si>
    <t>560 Total</t>
  </si>
  <si>
    <t>561 Total</t>
  </si>
  <si>
    <t>937 Total</t>
  </si>
  <si>
    <t>938 Total</t>
  </si>
  <si>
    <t>918 Total</t>
  </si>
  <si>
    <t>035 Total</t>
  </si>
  <si>
    <t>045 Total</t>
  </si>
  <si>
    <t>322 Total</t>
  </si>
  <si>
    <t>401 Total</t>
  </si>
  <si>
    <t>326 Total</t>
  </si>
  <si>
    <t>327 Total</t>
  </si>
  <si>
    <t>302 Total</t>
  </si>
  <si>
    <t>381 Total</t>
  </si>
  <si>
    <t>395 Total</t>
  </si>
  <si>
    <t>411 Total</t>
  </si>
  <si>
    <t>403 Total</t>
  </si>
  <si>
    <t>323 Total</t>
  </si>
  <si>
    <t>350 Total</t>
  </si>
  <si>
    <t>324 Total</t>
  </si>
  <si>
    <t>325 Total</t>
  </si>
  <si>
    <t>321 Total</t>
  </si>
  <si>
    <t>016 Total</t>
  </si>
  <si>
    <t>558 Total</t>
  </si>
  <si>
    <t>010 Total</t>
  </si>
  <si>
    <t>020 Total</t>
  </si>
  <si>
    <t>051 Total</t>
  </si>
  <si>
    <t>026 Total</t>
  </si>
  <si>
    <t>021 Total</t>
  </si>
  <si>
    <t>024 Total</t>
  </si>
  <si>
    <t>030 Total</t>
  </si>
  <si>
    <t>430 Total</t>
  </si>
  <si>
    <t>309 Total</t>
  </si>
  <si>
    <t>231 Total</t>
  </si>
  <si>
    <t>233 Total</t>
  </si>
  <si>
    <t>023 Total</t>
  </si>
  <si>
    <t>308 Total</t>
  </si>
  <si>
    <t>022 Total</t>
  </si>
  <si>
    <t>445 Total</t>
  </si>
  <si>
    <t>315 Total</t>
  </si>
  <si>
    <t>481 Total</t>
  </si>
  <si>
    <t>717 Total</t>
  </si>
  <si>
    <t>075 Total</t>
  </si>
  <si>
    <t>040 Total</t>
  </si>
  <si>
    <t>413 Total</t>
  </si>
  <si>
    <t>634 Total</t>
  </si>
  <si>
    <t>674 Total</t>
  </si>
  <si>
    <t>624 Total</t>
  </si>
  <si>
    <t>046 Total</t>
  </si>
  <si>
    <t>465 Total</t>
  </si>
  <si>
    <t>458 Total</t>
  </si>
  <si>
    <t>457 Total</t>
  </si>
  <si>
    <t>453 Total</t>
  </si>
  <si>
    <t>461 Total</t>
  </si>
  <si>
    <t>460 Total</t>
  </si>
  <si>
    <t>456 Total</t>
  </si>
  <si>
    <t>454 Total</t>
  </si>
  <si>
    <t>455 Total</t>
  </si>
  <si>
    <t>459 Total</t>
  </si>
  <si>
    <t>451 Total</t>
  </si>
  <si>
    <t>452 Total</t>
  </si>
  <si>
    <t>466 Total</t>
  </si>
  <si>
    <t>472 Total</t>
  </si>
  <si>
    <t>041 Total</t>
  </si>
  <si>
    <t>494 Total</t>
  </si>
  <si>
    <t>478 Total</t>
  </si>
  <si>
    <t>479 Total</t>
  </si>
  <si>
    <t>935 Total</t>
  </si>
  <si>
    <t>482 Total</t>
  </si>
  <si>
    <t>951 Total</t>
  </si>
  <si>
    <t>952 Total</t>
  </si>
  <si>
    <t>975 Total</t>
  </si>
  <si>
    <t>813 Total</t>
  </si>
  <si>
    <t>612 Total</t>
  </si>
  <si>
    <t>011 Total</t>
  </si>
  <si>
    <t>811 Total</t>
  </si>
  <si>
    <t>630 Total</t>
  </si>
  <si>
    <t>814 Total</t>
  </si>
  <si>
    <t>643 Total</t>
  </si>
  <si>
    <t>071 Total</t>
  </si>
  <si>
    <t>070 Total</t>
  </si>
  <si>
    <t>416 Total</t>
  </si>
  <si>
    <t>703 Total</t>
  </si>
  <si>
    <t>480 Total</t>
  </si>
  <si>
    <t>621 Total</t>
  </si>
  <si>
    <t>671 Total</t>
  </si>
  <si>
    <t>641 Total</t>
  </si>
  <si>
    <t>631 Total</t>
  </si>
  <si>
    <t>611 Total</t>
  </si>
  <si>
    <t>601 Total</t>
  </si>
  <si>
    <t>714 Total</t>
  </si>
  <si>
    <t>082 Total</t>
  </si>
  <si>
    <t>009 Total</t>
  </si>
  <si>
    <t>852 Total</t>
  </si>
  <si>
    <t>853 Total</t>
  </si>
  <si>
    <t>668 Total</t>
  </si>
  <si>
    <t>854 Total</t>
  </si>
  <si>
    <t>882 Total</t>
  </si>
  <si>
    <t>093 Total</t>
  </si>
  <si>
    <t>092 Total</t>
  </si>
  <si>
    <t>025 Total</t>
  </si>
  <si>
    <t>314 Total</t>
  </si>
  <si>
    <t>316 Total</t>
  </si>
  <si>
    <t>490 Total</t>
  </si>
  <si>
    <t>632 Total</t>
  </si>
  <si>
    <t>815 Total</t>
  </si>
  <si>
    <t>028 Total</t>
  </si>
  <si>
    <t>336 Total</t>
  </si>
  <si>
    <t>337 Total</t>
  </si>
  <si>
    <t>492 Total</t>
  </si>
  <si>
    <t>311 Total</t>
  </si>
  <si>
    <t>310 Total</t>
  </si>
  <si>
    <t>976 Total</t>
  </si>
  <si>
    <t>053 Total</t>
  </si>
  <si>
    <t>320 Total</t>
  </si>
  <si>
    <t>019 Total</t>
  </si>
  <si>
    <t>031 Total</t>
  </si>
  <si>
    <t>102 Total</t>
  </si>
  <si>
    <t>212 Total</t>
  </si>
  <si>
    <t>328 Total</t>
  </si>
  <si>
    <t>215 Total</t>
  </si>
  <si>
    <t>219 Total</t>
  </si>
  <si>
    <t>218 Total</t>
  </si>
  <si>
    <t>290 Total</t>
  </si>
  <si>
    <t>217 Total</t>
  </si>
  <si>
    <t>223 Total</t>
  </si>
  <si>
    <t>213 Total</t>
  </si>
  <si>
    <t>861 Total</t>
  </si>
  <si>
    <t>220 Total</t>
  </si>
  <si>
    <t>285 Total</t>
  </si>
  <si>
    <t>214 Total</t>
  </si>
  <si>
    <t>216 Total</t>
  </si>
  <si>
    <t>841 Total</t>
  </si>
  <si>
    <t>227 Total</t>
  </si>
  <si>
    <t>804 Total</t>
  </si>
  <si>
    <t>286 Total</t>
  </si>
  <si>
    <t>235 Total</t>
  </si>
  <si>
    <t>228 Total</t>
  </si>
  <si>
    <t>254 Total</t>
  </si>
  <si>
    <t>275 Total</t>
  </si>
  <si>
    <t>250 Total</t>
  </si>
  <si>
    <t>280 Total</t>
  </si>
  <si>
    <t>101 Total</t>
  </si>
  <si>
    <t>291 Total</t>
  </si>
  <si>
    <t>255 Total</t>
  </si>
  <si>
    <t>171 Total</t>
  </si>
  <si>
    <t>198 Total</t>
  </si>
  <si>
    <t>172 Total</t>
  </si>
  <si>
    <t>727 Total</t>
  </si>
  <si>
    <t>191 Total</t>
  </si>
  <si>
    <t>915 Total</t>
  </si>
  <si>
    <t>193 Total</t>
  </si>
  <si>
    <t>194 Total</t>
  </si>
  <si>
    <t>913 Total</t>
  </si>
  <si>
    <t>914 Total</t>
  </si>
  <si>
    <t>192 Total</t>
  </si>
  <si>
    <t>912 Total</t>
  </si>
  <si>
    <t>195 Total</t>
  </si>
  <si>
    <t>110 Total</t>
  </si>
  <si>
    <t>015 Total</t>
  </si>
  <si>
    <t>161 Total</t>
  </si>
  <si>
    <t>127 Total</t>
  </si>
  <si>
    <t>257 Total</t>
  </si>
  <si>
    <t>531 Total</t>
  </si>
  <si>
    <t>535 Total</t>
  </si>
  <si>
    <t>135 Total</t>
  </si>
  <si>
    <t>142 Total</t>
  </si>
  <si>
    <t>143 Total</t>
  </si>
  <si>
    <t>130 Total</t>
  </si>
  <si>
    <t>122 Total</t>
  </si>
  <si>
    <t>128 Total</t>
  </si>
  <si>
    <t>134 Total</t>
  </si>
  <si>
    <t>210 Total</t>
  </si>
  <si>
    <t>240 Total</t>
  </si>
  <si>
    <t>242 Total</t>
  </si>
  <si>
    <t>245 Total</t>
  </si>
  <si>
    <t>244 Total</t>
  </si>
  <si>
    <t>239 Total</t>
  </si>
  <si>
    <t>246 Total</t>
  </si>
  <si>
    <t>247 Total</t>
  </si>
  <si>
    <t>243 Total</t>
  </si>
  <si>
    <t>248 Total</t>
  </si>
  <si>
    <t>661 Total</t>
  </si>
  <si>
    <t>539 Total</t>
  </si>
  <si>
    <t>540 Total</t>
  </si>
  <si>
    <t>700 Total</t>
  </si>
  <si>
    <t>690 Total</t>
  </si>
  <si>
    <t>525 Total</t>
  </si>
  <si>
    <t>522 Total</t>
  </si>
  <si>
    <t>900 Total</t>
  </si>
  <si>
    <t>655 Total</t>
  </si>
  <si>
    <t>769 Total</t>
  </si>
  <si>
    <t>771 Total</t>
  </si>
  <si>
    <t>776 Total</t>
  </si>
  <si>
    <t>777 Total</t>
  </si>
  <si>
    <t>778 Total</t>
  </si>
  <si>
    <t>779 Total</t>
  </si>
  <si>
    <t>538 Total</t>
  </si>
  <si>
    <t>835 Total</t>
  </si>
  <si>
    <t>LABOR RELATIONS</t>
  </si>
  <si>
    <t>OFFICE OF CFO</t>
  </si>
  <si>
    <t>CFO</t>
  </si>
  <si>
    <t>ACOUNTING &amp; RISK MANAGEMENT</t>
  </si>
  <si>
    <t>PURCHASING</t>
  </si>
  <si>
    <t>COMP &amp; BENEFITS</t>
  </si>
  <si>
    <t>INS MEDICAL/DENTAL</t>
  </si>
  <si>
    <t>INS RETIREE INSURANCE</t>
  </si>
  <si>
    <t>921 Total</t>
  </si>
  <si>
    <t>750 Total</t>
  </si>
  <si>
    <t>740 Total</t>
  </si>
  <si>
    <t>741 Total</t>
  </si>
  <si>
    <t>500 Total</t>
  </si>
  <si>
    <t>734 Total</t>
  </si>
  <si>
    <t>732 Total</t>
  </si>
  <si>
    <t>743 Total</t>
  </si>
  <si>
    <t>744 Total</t>
  </si>
  <si>
    <t>748 Total</t>
  </si>
  <si>
    <t>745 Total</t>
  </si>
  <si>
    <t>746 Total</t>
  </si>
  <si>
    <t>766 Total</t>
  </si>
  <si>
    <t>753 Total</t>
  </si>
  <si>
    <t>756 Total</t>
  </si>
  <si>
    <t>570 Total</t>
  </si>
  <si>
    <t>757 Total</t>
  </si>
  <si>
    <t>763 Total</t>
  </si>
  <si>
    <t>739 Total</t>
  </si>
  <si>
    <t>754 Total</t>
  </si>
  <si>
    <t>758 Total</t>
  </si>
  <si>
    <t>747 Total</t>
  </si>
  <si>
    <t>749 Total</t>
  </si>
  <si>
    <t>793 Total</t>
  </si>
  <si>
    <t>791 Total</t>
  </si>
  <si>
    <t>008 Total</t>
  </si>
  <si>
    <t>230 Total</t>
  </si>
  <si>
    <t>786 Total</t>
  </si>
  <si>
    <t>564 Total</t>
  </si>
  <si>
    <t>506 Total</t>
  </si>
  <si>
    <t>507 Total</t>
  </si>
  <si>
    <t>593 Total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</si>
</sst>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#,##0.000"/>
    <numFmt numFmtId="171" formatCode="[$$-409]#,##0.00_);\([$$-409]#,##0.00\)"/>
    <numFmt numFmtId="172" formatCode="0_)"/>
    <numFmt numFmtId="173" formatCode="0.000_)"/>
    <numFmt numFmtId="174" formatCode="0.0_)"/>
    <numFmt numFmtId="175" formatCode="0.00_)"/>
    <numFmt numFmtId="176" formatCode="#,##0.0000"/>
    <numFmt numFmtId="177" formatCode="0.00000"/>
    <numFmt numFmtId="178" formatCode="0.00000000"/>
    <numFmt numFmtId="179" formatCode="0.0000000"/>
    <numFmt numFmtId="180" formatCode="0.000000"/>
    <numFmt numFmtId="181" formatCode="&quot;$&quot;#,##0.000_);\(&quot;$&quot;#,##0.000\)"/>
    <numFmt numFmtId="182" formatCode="&quot;$&quot;#,##0.0000_);\(&quot;$&quot;#,##0.0000\)"/>
    <numFmt numFmtId="183" formatCode="0.0%"/>
    <numFmt numFmtId="184" formatCode="0.000%"/>
    <numFmt numFmtId="185" formatCode="&quot;$&quot;#,##0"/>
    <numFmt numFmtId="186" formatCode="&quot;$&quot;#,##0.0_);\(&quot;$&quot;#,##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&quot;$&quot;#,##0.00"/>
    <numFmt numFmtId="191" formatCode="&quot;$&quot;#,##0.0"/>
    <numFmt numFmtId="192" formatCode="0.00_);[Red]\(0.00\)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[$€-2]\ #,##0.00_);[Red]\([$€-2]\ #,##0.00\)"/>
    <numFmt numFmtId="201" formatCode="[$$-409]#,##0.000_);\([$$-409]#,##0.000\)"/>
    <numFmt numFmtId="202" formatCode="[$$-409]#,##0.0_);\([$$-409]#,##0.0\)"/>
    <numFmt numFmtId="203" formatCode="[$$-409]#,##0_);\([$$-409]#,##0\)"/>
    <numFmt numFmtId="204" formatCode="&quot;$&quot;#,##0.00000_);\(&quot;$&quot;#,##0.00000\)"/>
    <numFmt numFmtId="205" formatCode="#,##0.00000000000"/>
    <numFmt numFmtId="206" formatCode="#,##0.0_);\(#,##0.0\)"/>
    <numFmt numFmtId="207" formatCode="_(* #,##0.000_);_(* \(#,##0.000\);_(* &quot;-&quot;??_);_(@_)"/>
    <numFmt numFmtId="208" formatCode="_(* #,##0.0000_);_(* \(#,##0.0000\);_(* &quot;-&quot;??_);_(@_)"/>
  </numFmts>
  <fonts count="15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sz val="10"/>
      <color indexed="10"/>
      <name val="Courier"/>
      <family val="3"/>
    </font>
    <font>
      <b/>
      <sz val="10"/>
      <color indexed="10"/>
      <name val="Arial"/>
      <family val="2"/>
    </font>
    <font>
      <b/>
      <sz val="10"/>
      <color indexed="8"/>
      <name val="Courier"/>
      <family val="3"/>
    </font>
    <font>
      <sz val="10"/>
      <color indexed="8"/>
      <name val="Arial"/>
      <family val="2"/>
    </font>
    <font>
      <b/>
      <sz val="10"/>
      <color indexed="10"/>
      <name val="Courier"/>
      <family val="3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 vertical="top"/>
    </xf>
    <xf numFmtId="4" fontId="0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183" fontId="0" fillId="0" borderId="0" xfId="0" applyNumberFormat="1" applyAlignment="1">
      <alignment vertical="top"/>
    </xf>
    <xf numFmtId="10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4" fillId="0" borderId="0" xfId="21">
      <alignment/>
      <protection/>
    </xf>
    <xf numFmtId="0" fontId="6" fillId="0" borderId="0" xfId="21" applyFont="1">
      <alignment/>
      <protection/>
    </xf>
    <xf numFmtId="0" fontId="4" fillId="0" borderId="0" xfId="21" applyFont="1">
      <alignment/>
      <protection/>
    </xf>
    <xf numFmtId="7" fontId="4" fillId="0" borderId="0" xfId="21" applyNumberFormat="1">
      <alignment/>
      <protection/>
    </xf>
    <xf numFmtId="0" fontId="7" fillId="0" borderId="0" xfId="21" applyFont="1">
      <alignment/>
      <protection/>
    </xf>
    <xf numFmtId="8" fontId="5" fillId="0" borderId="0" xfId="17" applyNumberFormat="1" applyFill="1" applyAlignment="1">
      <alignment horizontal="center"/>
    </xf>
    <xf numFmtId="184" fontId="4" fillId="0" borderId="0" xfId="21" applyNumberFormat="1">
      <alignment/>
      <protection/>
    </xf>
    <xf numFmtId="9" fontId="4" fillId="0" borderId="0" xfId="21" applyNumberFormat="1">
      <alignment/>
      <protection/>
    </xf>
    <xf numFmtId="10" fontId="4" fillId="0" borderId="0" xfId="21" applyNumberFormat="1">
      <alignment/>
      <protection/>
    </xf>
    <xf numFmtId="0" fontId="4" fillId="0" borderId="0" xfId="21" applyBorder="1">
      <alignment/>
      <protection/>
    </xf>
    <xf numFmtId="0" fontId="4" fillId="0" borderId="1" xfId="21" applyBorder="1">
      <alignment/>
      <protection/>
    </xf>
    <xf numFmtId="0" fontId="4" fillId="0" borderId="2" xfId="21" applyBorder="1">
      <alignment/>
      <protection/>
    </xf>
    <xf numFmtId="0" fontId="8" fillId="0" borderId="2" xfId="21" applyFont="1" applyBorder="1">
      <alignment/>
      <protection/>
    </xf>
    <xf numFmtId="0" fontId="6" fillId="0" borderId="2" xfId="21" applyFont="1" applyBorder="1">
      <alignment/>
      <protection/>
    </xf>
    <xf numFmtId="0" fontId="6" fillId="0" borderId="2" xfId="21" applyFont="1" applyBorder="1" applyAlignment="1">
      <alignment horizontal="center"/>
      <protection/>
    </xf>
    <xf numFmtId="7" fontId="6" fillId="0" borderId="2" xfId="21" applyNumberFormat="1" applyFont="1" applyBorder="1" applyAlignment="1">
      <alignment horizontal="center"/>
      <protection/>
    </xf>
    <xf numFmtId="7" fontId="6" fillId="0" borderId="0" xfId="21" applyNumberFormat="1" applyFont="1" applyBorder="1" applyAlignment="1">
      <alignment horizontal="center"/>
      <protection/>
    </xf>
    <xf numFmtId="7" fontId="6" fillId="0" borderId="0" xfId="21" applyNumberFormat="1" applyFont="1" applyFill="1" applyBorder="1" applyAlignment="1">
      <alignment horizontal="center"/>
      <protection/>
    </xf>
    <xf numFmtId="0" fontId="4" fillId="0" borderId="3" xfId="21" applyBorder="1" applyAlignment="1" applyProtection="1">
      <alignment horizontal="left"/>
      <protection/>
    </xf>
    <xf numFmtId="0" fontId="4" fillId="0" borderId="4" xfId="21" applyBorder="1" applyAlignment="1" applyProtection="1">
      <alignment horizontal="left"/>
      <protection/>
    </xf>
    <xf numFmtId="0" fontId="6" fillId="0" borderId="4" xfId="21" applyFont="1" applyBorder="1" applyAlignment="1" applyProtection="1">
      <alignment horizontal="left"/>
      <protection/>
    </xf>
    <xf numFmtId="0" fontId="6" fillId="0" borderId="4" xfId="21" applyFont="1" applyBorder="1" applyAlignment="1" applyProtection="1">
      <alignment horizontal="center"/>
      <protection/>
    </xf>
    <xf numFmtId="0" fontId="6" fillId="0" borderId="4" xfId="21" applyFont="1" applyBorder="1" applyAlignment="1">
      <alignment horizontal="center"/>
      <protection/>
    </xf>
    <xf numFmtId="7" fontId="6" fillId="0" borderId="4" xfId="21" applyNumberFormat="1" applyFont="1" applyBorder="1" applyAlignment="1" applyProtection="1">
      <alignment horizontal="center"/>
      <protection/>
    </xf>
    <xf numFmtId="7" fontId="6" fillId="0" borderId="0" xfId="21" applyNumberFormat="1" applyFont="1" applyBorder="1" applyAlignment="1" applyProtection="1">
      <alignment horizontal="center"/>
      <protection/>
    </xf>
    <xf numFmtId="7" fontId="6" fillId="0" borderId="0" xfId="21" applyNumberFormat="1" applyFont="1" applyFill="1" applyBorder="1" applyAlignment="1" applyProtection="1">
      <alignment horizontal="center"/>
      <protection/>
    </xf>
    <xf numFmtId="37" fontId="4" fillId="0" borderId="0" xfId="21" applyNumberFormat="1">
      <alignment/>
      <protection/>
    </xf>
    <xf numFmtId="44" fontId="4" fillId="0" borderId="0" xfId="17" applyAlignment="1">
      <alignment/>
    </xf>
    <xf numFmtId="7" fontId="4" fillId="0" borderId="0" xfId="21" applyNumberFormat="1" applyFill="1">
      <alignment/>
      <protection/>
    </xf>
    <xf numFmtId="5" fontId="4" fillId="0" borderId="0" xfId="21" applyNumberFormat="1">
      <alignment/>
      <protection/>
    </xf>
    <xf numFmtId="5" fontId="4" fillId="0" borderId="0" xfId="21" applyNumberFormat="1" applyFont="1">
      <alignment/>
      <protection/>
    </xf>
    <xf numFmtId="5" fontId="4" fillId="2" borderId="0" xfId="21" applyNumberFormat="1" applyFill="1">
      <alignment/>
      <protection/>
    </xf>
    <xf numFmtId="39" fontId="4" fillId="0" borderId="0" xfId="21" applyNumberFormat="1">
      <alignment/>
      <protection/>
    </xf>
    <xf numFmtId="7" fontId="4" fillId="0" borderId="0" xfId="21" applyNumberFormat="1" applyFill="1" applyBorder="1">
      <alignment/>
      <protection/>
    </xf>
    <xf numFmtId="7" fontId="4" fillId="0" borderId="0" xfId="21" applyNumberFormat="1" applyFont="1" applyFill="1" applyBorder="1">
      <alignment/>
      <protection/>
    </xf>
    <xf numFmtId="0" fontId="4" fillId="0" borderId="0" xfId="21" applyFill="1" applyBorder="1">
      <alignment/>
      <protection/>
    </xf>
    <xf numFmtId="2" fontId="4" fillId="0" borderId="0" xfId="21" applyNumberFormat="1" applyFill="1" applyBorder="1">
      <alignment/>
      <protection/>
    </xf>
    <xf numFmtId="37" fontId="4" fillId="0" borderId="0" xfId="21" applyNumberFormat="1" applyFill="1">
      <alignment/>
      <protection/>
    </xf>
    <xf numFmtId="44" fontId="4" fillId="0" borderId="0" xfId="17" applyFill="1" applyAlignment="1">
      <alignment/>
    </xf>
    <xf numFmtId="5" fontId="4" fillId="0" borderId="0" xfId="21" applyNumberFormat="1" applyFont="1" applyFill="1">
      <alignment/>
      <protection/>
    </xf>
    <xf numFmtId="37" fontId="4" fillId="0" borderId="5" xfId="21" applyNumberFormat="1" applyBorder="1">
      <alignment/>
      <protection/>
    </xf>
    <xf numFmtId="44" fontId="4" fillId="0" borderId="5" xfId="17" applyBorder="1" applyAlignment="1">
      <alignment/>
    </xf>
    <xf numFmtId="7" fontId="4" fillId="0" borderId="5" xfId="21" applyNumberFormat="1" applyBorder="1">
      <alignment/>
      <protection/>
    </xf>
    <xf numFmtId="5" fontId="4" fillId="0" borderId="5" xfId="21" applyNumberFormat="1" applyBorder="1">
      <alignment/>
      <protection/>
    </xf>
    <xf numFmtId="37" fontId="4" fillId="0" borderId="2" xfId="21" applyNumberFormat="1" applyBorder="1">
      <alignment/>
      <protection/>
    </xf>
    <xf numFmtId="7" fontId="4" fillId="0" borderId="2" xfId="21" applyNumberFormat="1" applyBorder="1">
      <alignment/>
      <protection/>
    </xf>
    <xf numFmtId="5" fontId="4" fillId="0" borderId="2" xfId="21" applyNumberFormat="1" applyBorder="1">
      <alignment/>
      <protection/>
    </xf>
    <xf numFmtId="39" fontId="4" fillId="0" borderId="2" xfId="21" applyNumberFormat="1" applyBorder="1">
      <alignment/>
      <protection/>
    </xf>
    <xf numFmtId="39" fontId="4" fillId="0" borderId="0" xfId="21" applyNumberFormat="1" applyBorder="1">
      <alignment/>
      <protection/>
    </xf>
    <xf numFmtId="204" fontId="4" fillId="0" borderId="0" xfId="21" applyNumberFormat="1">
      <alignment/>
      <protection/>
    </xf>
    <xf numFmtId="190" fontId="4" fillId="0" borderId="0" xfId="21" applyNumberFormat="1" applyBorder="1">
      <alignment/>
      <protection/>
    </xf>
    <xf numFmtId="0" fontId="4" fillId="0" borderId="0" xfId="21" applyAlignment="1">
      <alignment horizontal="right"/>
      <protection/>
    </xf>
    <xf numFmtId="3" fontId="4" fillId="0" borderId="0" xfId="21" applyNumberFormat="1">
      <alignment/>
      <protection/>
    </xf>
    <xf numFmtId="5" fontId="4" fillId="0" borderId="0" xfId="21" applyNumberFormat="1" applyFill="1">
      <alignment/>
      <protection/>
    </xf>
    <xf numFmtId="7" fontId="4" fillId="0" borderId="0" xfId="21" applyNumberFormat="1" applyFont="1">
      <alignment/>
      <protection/>
    </xf>
    <xf numFmtId="0" fontId="4" fillId="0" borderId="0" xfId="21" applyAlignment="1" applyProtection="1">
      <alignment horizontal="left"/>
      <protection/>
    </xf>
    <xf numFmtId="0" fontId="9" fillId="0" borderId="0" xfId="21" applyFont="1" applyAlignment="1" applyProtection="1">
      <alignment horizontal="left"/>
      <protection/>
    </xf>
    <xf numFmtId="3" fontId="10" fillId="0" borderId="0" xfId="21" applyNumberFormat="1" applyFont="1" applyProtection="1">
      <alignment/>
      <protection locked="0"/>
    </xf>
    <xf numFmtId="185" fontId="10" fillId="0" borderId="0" xfId="21" applyNumberFormat="1" applyFont="1" applyProtection="1">
      <alignment/>
      <protection locked="0"/>
    </xf>
    <xf numFmtId="0" fontId="9" fillId="0" borderId="0" xfId="21" applyFont="1" applyFill="1" applyAlignment="1" applyProtection="1">
      <alignment horizontal="left"/>
      <protection/>
    </xf>
    <xf numFmtId="0" fontId="4" fillId="0" borderId="0" xfId="21" applyBorder="1" applyAlignment="1" applyProtection="1">
      <alignment horizontal="left"/>
      <protection/>
    </xf>
    <xf numFmtId="0" fontId="6" fillId="0" borderId="0" xfId="21" applyFont="1" applyBorder="1">
      <alignment/>
      <protection/>
    </xf>
    <xf numFmtId="0" fontId="6" fillId="0" borderId="0" xfId="21" applyFont="1" applyAlignment="1" applyProtection="1">
      <alignment horizontal="left"/>
      <protection/>
    </xf>
    <xf numFmtId="0" fontId="6" fillId="0" borderId="0" xfId="21" applyFont="1" applyFill="1" applyAlignment="1" applyProtection="1">
      <alignment horizontal="left"/>
      <protection/>
    </xf>
    <xf numFmtId="0" fontId="6" fillId="0" borderId="0" xfId="21" applyFont="1">
      <alignment/>
      <protection/>
    </xf>
    <xf numFmtId="0" fontId="6" fillId="0" borderId="0" xfId="21" applyFont="1" applyAlignment="1" applyProtection="1">
      <alignment horizontal="left"/>
      <protection/>
    </xf>
    <xf numFmtId="3" fontId="3" fillId="0" borderId="0" xfId="21" applyNumberFormat="1" applyFont="1" applyProtection="1">
      <alignment/>
      <protection locked="0"/>
    </xf>
    <xf numFmtId="185" fontId="3" fillId="0" borderId="0" xfId="21" applyNumberFormat="1" applyFont="1" applyProtection="1">
      <alignment/>
      <protection locked="0"/>
    </xf>
    <xf numFmtId="4" fontId="4" fillId="0" borderId="0" xfId="21" applyNumberFormat="1">
      <alignment/>
      <protection/>
    </xf>
    <xf numFmtId="190" fontId="4" fillId="0" borderId="0" xfId="21" applyNumberFormat="1">
      <alignment/>
      <protection/>
    </xf>
    <xf numFmtId="0" fontId="11" fillId="0" borderId="0" xfId="21" applyFont="1">
      <alignment/>
      <protection/>
    </xf>
    <xf numFmtId="4" fontId="4" fillId="0" borderId="0" xfId="21" applyNumberFormat="1" applyFill="1">
      <alignment/>
      <protection/>
    </xf>
    <xf numFmtId="4" fontId="4" fillId="0" borderId="5" xfId="21" applyNumberFormat="1" applyBorder="1">
      <alignment/>
      <protection/>
    </xf>
    <xf numFmtId="0" fontId="4" fillId="0" borderId="0" xfId="21" applyFill="1">
      <alignment/>
      <protection/>
    </xf>
    <xf numFmtId="2" fontId="4" fillId="0" borderId="0" xfId="21" applyNumberFormat="1" applyFill="1">
      <alignment/>
      <protection/>
    </xf>
    <xf numFmtId="0" fontId="4" fillId="0" borderId="5" xfId="21" applyBorder="1">
      <alignment/>
      <protection/>
    </xf>
    <xf numFmtId="39" fontId="4" fillId="0" borderId="5" xfId="21" applyNumberFormat="1" applyBorder="1">
      <alignment/>
      <protection/>
    </xf>
    <xf numFmtId="0" fontId="4" fillId="0" borderId="5" xfId="21" applyFill="1" applyBorder="1">
      <alignment/>
      <protection/>
    </xf>
    <xf numFmtId="3" fontId="10" fillId="0" borderId="6" xfId="21" applyNumberFormat="1" applyFont="1" applyBorder="1" applyProtection="1">
      <alignment/>
      <protection locked="0"/>
    </xf>
    <xf numFmtId="0" fontId="5" fillId="0" borderId="0" xfId="22" applyFont="1" applyBorder="1">
      <alignment/>
      <protection/>
    </xf>
    <xf numFmtId="0" fontId="5" fillId="0" borderId="0" xfId="22" applyFont="1" applyFill="1" applyBorder="1">
      <alignment/>
      <protection/>
    </xf>
    <xf numFmtId="3" fontId="10" fillId="3" borderId="7" xfId="21" applyNumberFormat="1" applyFont="1" applyFill="1" applyBorder="1">
      <alignment/>
      <protection/>
    </xf>
    <xf numFmtId="2" fontId="4" fillId="0" borderId="0" xfId="21" applyNumberFormat="1">
      <alignment/>
      <protection/>
    </xf>
    <xf numFmtId="3" fontId="10" fillId="4" borderId="7" xfId="21" applyNumberFormat="1" applyFont="1" applyFill="1" applyBorder="1">
      <alignment/>
      <protection/>
    </xf>
    <xf numFmtId="0" fontId="6" fillId="0" borderId="1" xfId="21" applyFont="1" applyBorder="1">
      <alignment/>
      <protection/>
    </xf>
    <xf numFmtId="0" fontId="11" fillId="0" borderId="2" xfId="21" applyFont="1" applyBorder="1">
      <alignment/>
      <protection/>
    </xf>
    <xf numFmtId="0" fontId="6" fillId="0" borderId="3" xfId="21" applyFont="1" applyBorder="1" applyAlignment="1" applyProtection="1">
      <alignment horizontal="left"/>
      <protection/>
    </xf>
    <xf numFmtId="3" fontId="10" fillId="0" borderId="8" xfId="21" applyNumberFormat="1" applyFont="1" applyFill="1" applyBorder="1">
      <alignment/>
      <protection/>
    </xf>
    <xf numFmtId="3" fontId="10" fillId="0" borderId="9" xfId="21" applyNumberFormat="1" applyFont="1" applyBorder="1" applyProtection="1">
      <alignment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10" fontId="0" fillId="0" borderId="0" xfId="0" applyNumberFormat="1" applyAlignment="1" quotePrefix="1">
      <alignment vertical="top"/>
    </xf>
    <xf numFmtId="0" fontId="0" fillId="0" borderId="0" xfId="0" applyFill="1" applyAlignment="1">
      <alignment vertical="top"/>
    </xf>
    <xf numFmtId="3" fontId="0" fillId="0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39" fontId="4" fillId="0" borderId="0" xfId="21" applyNumberFormat="1" applyFont="1" applyAlignment="1">
      <alignment horizontal="right"/>
      <protection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vertical="top"/>
    </xf>
    <xf numFmtId="190" fontId="0" fillId="0" borderId="0" xfId="0" applyNumberFormat="1" applyFont="1" applyAlignment="1">
      <alignment vertical="top"/>
    </xf>
    <xf numFmtId="190" fontId="3" fillId="0" borderId="0" xfId="0" applyNumberFormat="1" applyFont="1" applyAlignment="1">
      <alignment vertical="top"/>
    </xf>
    <xf numFmtId="190" fontId="0" fillId="0" borderId="0" xfId="0" applyNumberFormat="1" applyAlignment="1">
      <alignment vertical="top"/>
    </xf>
    <xf numFmtId="190" fontId="0" fillId="0" borderId="0" xfId="0" applyNumberFormat="1" applyAlignment="1">
      <alignment horizontal="right" vertical="top" wrapText="1"/>
    </xf>
    <xf numFmtId="0" fontId="3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3" fontId="3" fillId="0" borderId="0" xfId="0" applyNumberFormat="1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190" fontId="0" fillId="0" borderId="0" xfId="0" applyNumberFormat="1" applyFont="1" applyFill="1" applyAlignment="1">
      <alignment vertical="top"/>
    </xf>
    <xf numFmtId="190" fontId="3" fillId="0" borderId="0" xfId="0" applyNumberFormat="1" applyFont="1" applyFill="1" applyAlignment="1">
      <alignment vertical="top"/>
    </xf>
    <xf numFmtId="3" fontId="3" fillId="0" borderId="0" xfId="0" applyNumberFormat="1" applyFont="1" applyAlignment="1">
      <alignment horizontal="left" vertical="top"/>
    </xf>
    <xf numFmtId="0" fontId="10" fillId="0" borderId="0" xfId="0" applyFont="1" applyAlignment="1">
      <alignment vertical="top"/>
    </xf>
  </cellXfs>
  <cellStyles count="2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BUD04 -1-21 Updated to Adopted" xfId="21"/>
    <cellStyle name="Normal_DIST ANNUAL PSTGE ESTIMAT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125"/>
  <sheetViews>
    <sheetView zoomScale="85" zoomScaleNormal="85" workbookViewId="0" topLeftCell="A1">
      <pane xSplit="2" ySplit="2" topLeftCell="J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0.00390625" defaultRowHeight="12.75" customHeight="1"/>
  <cols>
    <col min="1" max="1" width="10.00390625" style="115" customWidth="1"/>
    <col min="3" max="3" width="36.28125" style="0" bestFit="1" customWidth="1"/>
    <col min="4" max="4" width="36.7109375" style="0" bestFit="1" customWidth="1"/>
    <col min="6" max="6" width="27.00390625" style="0" bestFit="1" customWidth="1"/>
    <col min="8" max="8" width="23.00390625" style="0" bestFit="1" customWidth="1"/>
    <col min="9" max="9" width="12.57421875" style="0" bestFit="1" customWidth="1"/>
    <col min="10" max="10" width="14.8515625" style="0" bestFit="1" customWidth="1"/>
    <col min="11" max="11" width="11.57421875" style="0" customWidth="1"/>
    <col min="12" max="12" width="13.7109375" style="0" bestFit="1" customWidth="1"/>
    <col min="13" max="13" width="13.421875" style="0" bestFit="1" customWidth="1"/>
    <col min="14" max="14" width="9.140625" style="0" customWidth="1"/>
    <col min="15" max="15" width="13.421875" style="0" bestFit="1" customWidth="1"/>
    <col min="16" max="16" width="16.8515625" style="0" bestFit="1" customWidth="1"/>
    <col min="18" max="18" width="14.421875" style="0" bestFit="1" customWidth="1"/>
    <col min="19" max="19" width="17.28125" style="0" bestFit="1" customWidth="1"/>
    <col min="20" max="20" width="12.7109375" style="0" bestFit="1" customWidth="1"/>
    <col min="21" max="21" width="59.140625" style="0" bestFit="1" customWidth="1"/>
  </cols>
  <sheetData>
    <row r="1" spans="1:10" ht="12.75">
      <c r="A1" s="115" t="s">
        <v>975</v>
      </c>
      <c r="J1" s="106"/>
    </row>
    <row r="2" spans="1:21" s="96" customFormat="1" ht="33.75" customHeight="1">
      <c r="A2" s="121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6" t="s">
        <v>946</v>
      </c>
      <c r="J2" s="96" t="s">
        <v>10</v>
      </c>
      <c r="K2" s="97" t="s">
        <v>947</v>
      </c>
      <c r="L2" s="98" t="s">
        <v>888</v>
      </c>
      <c r="M2" s="97" t="s">
        <v>948</v>
      </c>
      <c r="N2" s="97" t="s">
        <v>949</v>
      </c>
      <c r="O2" s="97" t="s">
        <v>950</v>
      </c>
      <c r="P2" s="97" t="s">
        <v>17</v>
      </c>
      <c r="Q2" s="97" t="s">
        <v>904</v>
      </c>
      <c r="R2" s="99" t="s">
        <v>18</v>
      </c>
      <c r="S2" s="119" t="s">
        <v>951</v>
      </c>
      <c r="T2" s="97" t="s">
        <v>952</v>
      </c>
      <c r="U2" s="96" t="s">
        <v>953</v>
      </c>
    </row>
    <row r="3" spans="1:19" ht="12.75">
      <c r="A3" s="115" t="s">
        <v>20</v>
      </c>
      <c r="B3" t="s">
        <v>19</v>
      </c>
      <c r="C3" t="s">
        <v>21</v>
      </c>
      <c r="D3" t="s">
        <v>22</v>
      </c>
      <c r="E3" t="s">
        <v>23</v>
      </c>
      <c r="F3" t="s">
        <v>24</v>
      </c>
      <c r="G3" t="s">
        <v>10</v>
      </c>
      <c r="H3" t="s">
        <v>14</v>
      </c>
      <c r="I3" s="101">
        <v>85</v>
      </c>
      <c r="J3" s="1">
        <v>25.22</v>
      </c>
      <c r="K3" s="1">
        <v>0.1</v>
      </c>
      <c r="L3" s="1">
        <f>+K3*I3</f>
        <v>8.5</v>
      </c>
      <c r="M3" s="1"/>
      <c r="N3" s="1"/>
      <c r="O3" s="1"/>
      <c r="P3" s="1"/>
      <c r="Q3" s="1"/>
      <c r="R3" s="1"/>
      <c r="S3" s="116">
        <f aca="true" t="shared" si="0" ref="S3:S40">+R3+P3+O3+M3+L3+J3</f>
        <v>33.72</v>
      </c>
    </row>
    <row r="4" spans="1:19" ht="12.75">
      <c r="A4" s="115" t="s">
        <v>20</v>
      </c>
      <c r="B4" t="s">
        <v>19</v>
      </c>
      <c r="C4" t="s">
        <v>21</v>
      </c>
      <c r="D4" t="s">
        <v>22</v>
      </c>
      <c r="E4" t="s">
        <v>23</v>
      </c>
      <c r="F4" t="s">
        <v>24</v>
      </c>
      <c r="G4" t="s">
        <v>10</v>
      </c>
      <c r="H4" t="s">
        <v>12</v>
      </c>
      <c r="I4" s="101">
        <v>97</v>
      </c>
      <c r="J4" s="1">
        <v>37.76</v>
      </c>
      <c r="K4" s="1">
        <v>0.06</v>
      </c>
      <c r="L4" s="1">
        <f>+K4*I4</f>
        <v>5.819999999999999</v>
      </c>
      <c r="M4" s="1"/>
      <c r="N4" s="1"/>
      <c r="O4" s="1"/>
      <c r="P4" s="1"/>
      <c r="Q4" s="1"/>
      <c r="R4" s="1"/>
      <c r="S4" s="116">
        <f t="shared" si="0"/>
        <v>43.58</v>
      </c>
    </row>
    <row r="5" spans="1:19" ht="12.75">
      <c r="A5" s="115" t="s">
        <v>20</v>
      </c>
      <c r="B5" t="s">
        <v>19</v>
      </c>
      <c r="C5" t="s">
        <v>21</v>
      </c>
      <c r="D5" t="s">
        <v>22</v>
      </c>
      <c r="E5" t="s">
        <v>23</v>
      </c>
      <c r="F5" t="s">
        <v>24</v>
      </c>
      <c r="G5" t="s">
        <v>8</v>
      </c>
      <c r="H5" t="s">
        <v>17</v>
      </c>
      <c r="I5" s="101"/>
      <c r="J5" s="1"/>
      <c r="K5" s="1"/>
      <c r="M5" s="1"/>
      <c r="N5" s="1"/>
      <c r="O5" s="1"/>
      <c r="P5" s="1">
        <v>135</v>
      </c>
      <c r="Q5" s="1"/>
      <c r="R5" s="1"/>
      <c r="S5" s="116">
        <f t="shared" si="0"/>
        <v>135</v>
      </c>
    </row>
    <row r="6" spans="1:20" ht="12.75">
      <c r="A6" s="115" t="s">
        <v>20</v>
      </c>
      <c r="B6" t="s">
        <v>19</v>
      </c>
      <c r="C6" t="s">
        <v>21</v>
      </c>
      <c r="D6" t="s">
        <v>22</v>
      </c>
      <c r="E6" t="s">
        <v>23</v>
      </c>
      <c r="F6" t="s">
        <v>24</v>
      </c>
      <c r="G6" t="s">
        <v>8</v>
      </c>
      <c r="H6" t="s">
        <v>18</v>
      </c>
      <c r="I6" s="101"/>
      <c r="J6" s="1"/>
      <c r="K6" s="1"/>
      <c r="L6" s="1"/>
      <c r="M6" s="1"/>
      <c r="N6" s="1"/>
      <c r="O6" s="1"/>
      <c r="P6" s="1"/>
      <c r="Q6" s="1">
        <v>0.25</v>
      </c>
      <c r="R6" s="101">
        <v>783.75</v>
      </c>
      <c r="S6" s="116">
        <f t="shared" si="0"/>
        <v>783.75</v>
      </c>
      <c r="T6" t="s">
        <v>25</v>
      </c>
    </row>
    <row r="7" spans="1:19" s="2" customFormat="1" ht="12.75">
      <c r="A7" s="114" t="s">
        <v>1171</v>
      </c>
      <c r="I7" s="104">
        <f>SUBTOTAL(9,I3:I6)</f>
        <v>182</v>
      </c>
      <c r="J7" s="105">
        <f>SUBTOTAL(9,J3:J6)</f>
        <v>62.98</v>
      </c>
      <c r="K7" s="105"/>
      <c r="L7" s="105">
        <f aca="true" t="shared" si="1" ref="L7:S7">SUBTOTAL(9,L3:L6)</f>
        <v>14.32</v>
      </c>
      <c r="M7" s="105">
        <f t="shared" si="1"/>
        <v>0</v>
      </c>
      <c r="N7" s="105">
        <f t="shared" si="1"/>
        <v>0</v>
      </c>
      <c r="O7" s="105">
        <f t="shared" si="1"/>
        <v>0</v>
      </c>
      <c r="P7" s="105">
        <f t="shared" si="1"/>
        <v>135</v>
      </c>
      <c r="Q7" s="105">
        <f t="shared" si="1"/>
        <v>0.25</v>
      </c>
      <c r="R7" s="104">
        <f t="shared" si="1"/>
        <v>783.75</v>
      </c>
      <c r="S7" s="117">
        <f t="shared" si="1"/>
        <v>996.05</v>
      </c>
    </row>
    <row r="8" spans="1:19" ht="12.75">
      <c r="A8" s="115" t="s">
        <v>26</v>
      </c>
      <c r="B8" t="s">
        <v>19</v>
      </c>
      <c r="C8" t="s">
        <v>21</v>
      </c>
      <c r="D8" t="s">
        <v>27</v>
      </c>
      <c r="E8" t="s">
        <v>23</v>
      </c>
      <c r="F8" t="s">
        <v>28</v>
      </c>
      <c r="G8" t="s">
        <v>10</v>
      </c>
      <c r="H8" t="s">
        <v>16</v>
      </c>
      <c r="I8" s="101">
        <v>2</v>
      </c>
      <c r="J8" s="1">
        <v>2.28</v>
      </c>
      <c r="K8" s="1">
        <v>0.06</v>
      </c>
      <c r="L8" s="1">
        <f>+K8*I8</f>
        <v>0.12</v>
      </c>
      <c r="M8" s="1"/>
      <c r="N8" s="1"/>
      <c r="O8" s="1"/>
      <c r="P8" s="1"/>
      <c r="Q8" s="1"/>
      <c r="R8" s="1"/>
      <c r="S8" s="116">
        <f t="shared" si="0"/>
        <v>2.4</v>
      </c>
    </row>
    <row r="9" spans="1:19" ht="12.75">
      <c r="A9" s="115" t="s">
        <v>26</v>
      </c>
      <c r="B9" t="s">
        <v>19</v>
      </c>
      <c r="C9" t="s">
        <v>21</v>
      </c>
      <c r="D9" t="s">
        <v>27</v>
      </c>
      <c r="E9" t="s">
        <v>23</v>
      </c>
      <c r="F9" t="s">
        <v>28</v>
      </c>
      <c r="G9" t="s">
        <v>10</v>
      </c>
      <c r="H9" t="s">
        <v>11</v>
      </c>
      <c r="I9" s="101">
        <v>2</v>
      </c>
      <c r="J9" s="1">
        <v>8.95</v>
      </c>
      <c r="K9" s="1"/>
      <c r="L9" s="1"/>
      <c r="M9" s="1"/>
      <c r="N9" s="1"/>
      <c r="O9" s="1"/>
      <c r="P9" s="1"/>
      <c r="Q9" s="1"/>
      <c r="R9" s="1"/>
      <c r="S9" s="116">
        <f t="shared" si="0"/>
        <v>8.95</v>
      </c>
    </row>
    <row r="10" spans="1:19" ht="12.75">
      <c r="A10" s="115" t="s">
        <v>26</v>
      </c>
      <c r="B10" t="s">
        <v>19</v>
      </c>
      <c r="C10" t="s">
        <v>21</v>
      </c>
      <c r="D10" t="s">
        <v>27</v>
      </c>
      <c r="E10" t="s">
        <v>23</v>
      </c>
      <c r="F10" t="s">
        <v>28</v>
      </c>
      <c r="G10" t="s">
        <v>10</v>
      </c>
      <c r="H10" t="s">
        <v>29</v>
      </c>
      <c r="I10" s="101">
        <v>6</v>
      </c>
      <c r="J10" s="1">
        <v>9.39</v>
      </c>
      <c r="K10" s="1">
        <v>0.06</v>
      </c>
      <c r="L10" s="1">
        <f>+K10*I10</f>
        <v>0.36</v>
      </c>
      <c r="M10" s="1"/>
      <c r="N10" s="1"/>
      <c r="O10" s="1"/>
      <c r="P10" s="1"/>
      <c r="Q10" s="1"/>
      <c r="R10" s="1"/>
      <c r="S10" s="116">
        <f t="shared" si="0"/>
        <v>9.75</v>
      </c>
    </row>
    <row r="11" spans="1:19" ht="12.75">
      <c r="A11" s="115" t="s">
        <v>26</v>
      </c>
      <c r="B11" t="s">
        <v>19</v>
      </c>
      <c r="C11" t="s">
        <v>21</v>
      </c>
      <c r="D11" t="s">
        <v>27</v>
      </c>
      <c r="E11" t="s">
        <v>23</v>
      </c>
      <c r="F11" t="s">
        <v>28</v>
      </c>
      <c r="G11" t="s">
        <v>10</v>
      </c>
      <c r="H11" t="s">
        <v>13</v>
      </c>
      <c r="I11" s="101">
        <v>20</v>
      </c>
      <c r="J11" s="1">
        <v>21.25</v>
      </c>
      <c r="K11" s="1">
        <v>0.06</v>
      </c>
      <c r="L11" s="1">
        <f>+K11*I11</f>
        <v>1.2</v>
      </c>
      <c r="M11" s="1"/>
      <c r="N11" s="1"/>
      <c r="O11" s="1"/>
      <c r="P11" s="1"/>
      <c r="Q11" s="1"/>
      <c r="R11" s="1"/>
      <c r="S11" s="116">
        <f t="shared" si="0"/>
        <v>22.45</v>
      </c>
    </row>
    <row r="12" spans="1:19" ht="12.75">
      <c r="A12" s="115" t="s">
        <v>26</v>
      </c>
      <c r="B12" t="s">
        <v>19</v>
      </c>
      <c r="C12" t="s">
        <v>21</v>
      </c>
      <c r="D12" t="s">
        <v>27</v>
      </c>
      <c r="E12" t="s">
        <v>23</v>
      </c>
      <c r="F12" t="s">
        <v>28</v>
      </c>
      <c r="G12" t="s">
        <v>10</v>
      </c>
      <c r="H12" t="s">
        <v>12</v>
      </c>
      <c r="I12" s="101">
        <v>518</v>
      </c>
      <c r="J12" s="1">
        <v>421.29</v>
      </c>
      <c r="K12" s="1">
        <v>0.06</v>
      </c>
      <c r="L12" s="1">
        <f>+K12*I12</f>
        <v>31.08</v>
      </c>
      <c r="M12" s="1"/>
      <c r="N12" s="1"/>
      <c r="O12" s="1"/>
      <c r="P12" s="1"/>
      <c r="Q12" s="1"/>
      <c r="R12" s="1"/>
      <c r="S12" s="116">
        <f t="shared" si="0"/>
        <v>452.37</v>
      </c>
    </row>
    <row r="13" spans="1:19" ht="12.75">
      <c r="A13" s="115" t="s">
        <v>26</v>
      </c>
      <c r="B13" t="s">
        <v>19</v>
      </c>
      <c r="C13" t="s">
        <v>21</v>
      </c>
      <c r="D13" t="s">
        <v>27</v>
      </c>
      <c r="E13" t="s">
        <v>23</v>
      </c>
      <c r="F13" t="s">
        <v>28</v>
      </c>
      <c r="G13" t="s">
        <v>10</v>
      </c>
      <c r="H13" t="s">
        <v>14</v>
      </c>
      <c r="I13" s="101">
        <v>1483</v>
      </c>
      <c r="J13" s="1">
        <v>427.52</v>
      </c>
      <c r="K13" s="1">
        <v>0.1</v>
      </c>
      <c r="L13" s="1">
        <f>+K13*I13</f>
        <v>148.3</v>
      </c>
      <c r="M13" s="1"/>
      <c r="N13" s="1"/>
      <c r="O13" s="1"/>
      <c r="P13" s="1"/>
      <c r="Q13" s="1"/>
      <c r="R13" s="1"/>
      <c r="S13" s="116">
        <f t="shared" si="0"/>
        <v>575.8199999999999</v>
      </c>
    </row>
    <row r="14" spans="1:19" ht="12.75">
      <c r="A14" s="115" t="s">
        <v>26</v>
      </c>
      <c r="B14" t="s">
        <v>19</v>
      </c>
      <c r="C14" t="s">
        <v>21</v>
      </c>
      <c r="D14" t="s">
        <v>27</v>
      </c>
      <c r="E14" t="s">
        <v>23</v>
      </c>
      <c r="F14" t="s">
        <v>28</v>
      </c>
      <c r="G14" t="s">
        <v>8</v>
      </c>
      <c r="H14" t="s">
        <v>17</v>
      </c>
      <c r="I14" s="101"/>
      <c r="J14" s="1"/>
      <c r="K14" s="1"/>
      <c r="M14" s="1"/>
      <c r="N14" s="1"/>
      <c r="O14" s="1"/>
      <c r="P14" s="1">
        <v>180</v>
      </c>
      <c r="Q14" s="1"/>
      <c r="R14" s="1"/>
      <c r="S14" s="116">
        <f t="shared" si="0"/>
        <v>180</v>
      </c>
    </row>
    <row r="15" spans="1:19" ht="12.75">
      <c r="A15" s="115" t="s">
        <v>26</v>
      </c>
      <c r="B15" t="s">
        <v>19</v>
      </c>
      <c r="C15" t="s">
        <v>21</v>
      </c>
      <c r="D15" t="s">
        <v>27</v>
      </c>
      <c r="E15" t="s">
        <v>23</v>
      </c>
      <c r="F15" t="s">
        <v>28</v>
      </c>
      <c r="G15" t="s">
        <v>8</v>
      </c>
      <c r="H15" t="s">
        <v>9</v>
      </c>
      <c r="I15" s="101"/>
      <c r="J15" s="1"/>
      <c r="K15" s="1"/>
      <c r="M15" s="1"/>
      <c r="N15" s="1">
        <v>0.5</v>
      </c>
      <c r="O15" s="1">
        <v>31.5</v>
      </c>
      <c r="P15" s="1"/>
      <c r="Q15" s="1"/>
      <c r="R15" s="1"/>
      <c r="S15" s="116">
        <f t="shared" si="0"/>
        <v>31.5</v>
      </c>
    </row>
    <row r="16" spans="1:20" ht="12.75">
      <c r="A16" s="115" t="s">
        <v>26</v>
      </c>
      <c r="B16" t="s">
        <v>19</v>
      </c>
      <c r="C16" t="s">
        <v>21</v>
      </c>
      <c r="D16" t="s">
        <v>27</v>
      </c>
      <c r="E16" t="s">
        <v>23</v>
      </c>
      <c r="F16" t="s">
        <v>28</v>
      </c>
      <c r="G16" t="s">
        <v>8</v>
      </c>
      <c r="H16" t="s">
        <v>18</v>
      </c>
      <c r="I16" s="101"/>
      <c r="J16" s="1"/>
      <c r="K16" s="1"/>
      <c r="L16" s="1"/>
      <c r="M16" s="1"/>
      <c r="N16" s="1"/>
      <c r="O16" s="1"/>
      <c r="P16" s="1"/>
      <c r="Q16" s="1">
        <v>0.75</v>
      </c>
      <c r="R16" s="101">
        <v>2351.25</v>
      </c>
      <c r="S16" s="116">
        <f t="shared" si="0"/>
        <v>2351.25</v>
      </c>
      <c r="T16" t="s">
        <v>25</v>
      </c>
    </row>
    <row r="17" spans="1:19" s="2" customFormat="1" ht="12.75">
      <c r="A17" s="113" t="s">
        <v>1172</v>
      </c>
      <c r="I17" s="104">
        <f>SUBTOTAL(9,I8:I16)</f>
        <v>2031</v>
      </c>
      <c r="J17" s="105">
        <f>SUBTOTAL(9,J8:J16)</f>
        <v>890.6800000000001</v>
      </c>
      <c r="K17" s="105"/>
      <c r="L17" s="105">
        <f aca="true" t="shared" si="2" ref="L17:S17">SUBTOTAL(9,L8:L16)</f>
        <v>181.06</v>
      </c>
      <c r="M17" s="105">
        <f t="shared" si="2"/>
        <v>0</v>
      </c>
      <c r="N17" s="105">
        <f t="shared" si="2"/>
        <v>0.5</v>
      </c>
      <c r="O17" s="105">
        <f t="shared" si="2"/>
        <v>31.5</v>
      </c>
      <c r="P17" s="105">
        <f t="shared" si="2"/>
        <v>180</v>
      </c>
      <c r="Q17" s="105">
        <f t="shared" si="2"/>
        <v>0.75</v>
      </c>
      <c r="R17" s="104">
        <f t="shared" si="2"/>
        <v>2351.25</v>
      </c>
      <c r="S17" s="117">
        <f t="shared" si="2"/>
        <v>3634.49</v>
      </c>
    </row>
    <row r="18" spans="1:19" ht="12.75">
      <c r="A18" s="115" t="s">
        <v>30</v>
      </c>
      <c r="B18" t="s">
        <v>19</v>
      </c>
      <c r="C18" t="s">
        <v>31</v>
      </c>
      <c r="D18" t="s">
        <v>32</v>
      </c>
      <c r="E18" t="s">
        <v>23</v>
      </c>
      <c r="F18" t="s">
        <v>33</v>
      </c>
      <c r="G18" t="s">
        <v>10</v>
      </c>
      <c r="H18" t="s">
        <v>29</v>
      </c>
      <c r="I18" s="101">
        <v>1</v>
      </c>
      <c r="J18" s="1">
        <v>1.39</v>
      </c>
      <c r="K18" s="1">
        <v>0.06</v>
      </c>
      <c r="L18" s="1">
        <f>+K18*I18</f>
        <v>0.06</v>
      </c>
      <c r="M18" s="1"/>
      <c r="N18" s="1"/>
      <c r="O18" s="1"/>
      <c r="P18" s="1"/>
      <c r="Q18" s="1"/>
      <c r="R18" s="1"/>
      <c r="S18" s="116">
        <f t="shared" si="0"/>
        <v>1.45</v>
      </c>
    </row>
    <row r="19" spans="1:19" ht="12.75">
      <c r="A19" s="115" t="s">
        <v>30</v>
      </c>
      <c r="B19" t="s">
        <v>19</v>
      </c>
      <c r="C19" t="s">
        <v>31</v>
      </c>
      <c r="D19" t="s">
        <v>32</v>
      </c>
      <c r="E19" t="s">
        <v>23</v>
      </c>
      <c r="F19" t="s">
        <v>33</v>
      </c>
      <c r="G19" t="s">
        <v>10</v>
      </c>
      <c r="H19" t="s">
        <v>16</v>
      </c>
      <c r="I19" s="101">
        <v>1</v>
      </c>
      <c r="J19" s="1">
        <v>1.39</v>
      </c>
      <c r="K19" s="1">
        <v>0.06</v>
      </c>
      <c r="L19" s="1">
        <f>+K19*I19</f>
        <v>0.06</v>
      </c>
      <c r="M19" s="1"/>
      <c r="N19" s="1"/>
      <c r="O19" s="1"/>
      <c r="P19" s="1"/>
      <c r="Q19" s="1"/>
      <c r="R19" s="1"/>
      <c r="S19" s="116">
        <f t="shared" si="0"/>
        <v>1.45</v>
      </c>
    </row>
    <row r="20" spans="1:19" ht="12.75">
      <c r="A20" s="115" t="s">
        <v>30</v>
      </c>
      <c r="B20" t="s">
        <v>19</v>
      </c>
      <c r="C20" t="s">
        <v>31</v>
      </c>
      <c r="D20" t="s">
        <v>32</v>
      </c>
      <c r="E20" t="s">
        <v>23</v>
      </c>
      <c r="F20" t="s">
        <v>33</v>
      </c>
      <c r="G20" t="s">
        <v>10</v>
      </c>
      <c r="H20" t="s">
        <v>12</v>
      </c>
      <c r="I20" s="101">
        <v>26</v>
      </c>
      <c r="J20" s="1">
        <v>30.87</v>
      </c>
      <c r="K20" s="1">
        <v>0.06</v>
      </c>
      <c r="L20" s="1">
        <f>+K20*I20</f>
        <v>1.56</v>
      </c>
      <c r="M20" s="1"/>
      <c r="N20" s="1"/>
      <c r="O20" s="1"/>
      <c r="P20" s="1"/>
      <c r="Q20" s="1"/>
      <c r="R20" s="1"/>
      <c r="S20" s="116">
        <f t="shared" si="0"/>
        <v>32.43</v>
      </c>
    </row>
    <row r="21" spans="1:19" ht="12.75">
      <c r="A21" s="115" t="s">
        <v>30</v>
      </c>
      <c r="B21" t="s">
        <v>19</v>
      </c>
      <c r="C21" t="s">
        <v>31</v>
      </c>
      <c r="D21" t="s">
        <v>32</v>
      </c>
      <c r="E21" t="s">
        <v>23</v>
      </c>
      <c r="F21" t="s">
        <v>33</v>
      </c>
      <c r="G21" t="s">
        <v>8</v>
      </c>
      <c r="H21" t="s">
        <v>17</v>
      </c>
      <c r="I21" s="101"/>
      <c r="J21" s="1"/>
      <c r="K21" s="1"/>
      <c r="M21" s="1"/>
      <c r="N21" s="1"/>
      <c r="O21" s="1"/>
      <c r="P21" s="1">
        <v>75</v>
      </c>
      <c r="Q21" s="1"/>
      <c r="R21" s="1"/>
      <c r="S21" s="116">
        <f t="shared" si="0"/>
        <v>75</v>
      </c>
    </row>
    <row r="22" spans="1:20" ht="12.75">
      <c r="A22" s="115" t="s">
        <v>30</v>
      </c>
      <c r="B22" t="s">
        <v>19</v>
      </c>
      <c r="C22" t="s">
        <v>31</v>
      </c>
      <c r="D22" t="s">
        <v>32</v>
      </c>
      <c r="E22" t="s">
        <v>23</v>
      </c>
      <c r="F22" t="s">
        <v>33</v>
      </c>
      <c r="G22" t="s">
        <v>8</v>
      </c>
      <c r="H22" t="s">
        <v>18</v>
      </c>
      <c r="I22" s="101"/>
      <c r="J22" s="1"/>
      <c r="K22" s="1"/>
      <c r="L22" s="1"/>
      <c r="M22" s="1"/>
      <c r="N22" s="1"/>
      <c r="O22" s="1"/>
      <c r="P22" s="1"/>
      <c r="Q22" s="1">
        <v>1</v>
      </c>
      <c r="R22" s="101">
        <v>3135</v>
      </c>
      <c r="S22" s="116">
        <f t="shared" si="0"/>
        <v>3135</v>
      </c>
      <c r="T22" t="s">
        <v>34</v>
      </c>
    </row>
    <row r="23" spans="1:19" s="2" customFormat="1" ht="12.75">
      <c r="A23" s="113" t="s">
        <v>1173</v>
      </c>
      <c r="I23" s="104">
        <f>SUBTOTAL(9,I18:I22)</f>
        <v>28</v>
      </c>
      <c r="J23" s="105">
        <f>SUBTOTAL(9,J18:J22)</f>
        <v>33.65</v>
      </c>
      <c r="K23" s="105"/>
      <c r="L23" s="105">
        <f aca="true" t="shared" si="3" ref="L23:S23">SUBTOTAL(9,L18:L22)</f>
        <v>1.6800000000000002</v>
      </c>
      <c r="M23" s="105">
        <f t="shared" si="3"/>
        <v>0</v>
      </c>
      <c r="N23" s="105">
        <f t="shared" si="3"/>
        <v>0</v>
      </c>
      <c r="O23" s="105">
        <f t="shared" si="3"/>
        <v>0</v>
      </c>
      <c r="P23" s="105">
        <f t="shared" si="3"/>
        <v>75</v>
      </c>
      <c r="Q23" s="105">
        <f t="shared" si="3"/>
        <v>1</v>
      </c>
      <c r="R23" s="104">
        <f t="shared" si="3"/>
        <v>3135</v>
      </c>
      <c r="S23" s="117">
        <f t="shared" si="3"/>
        <v>3245.33</v>
      </c>
    </row>
    <row r="24" spans="1:19" ht="12.75">
      <c r="A24" s="115" t="s">
        <v>35</v>
      </c>
      <c r="B24" t="s">
        <v>19</v>
      </c>
      <c r="C24" t="s">
        <v>36</v>
      </c>
      <c r="D24" t="s">
        <v>37</v>
      </c>
      <c r="E24" t="s">
        <v>38</v>
      </c>
      <c r="F24" t="s">
        <v>39</v>
      </c>
      <c r="G24" t="s">
        <v>10</v>
      </c>
      <c r="H24" t="s">
        <v>14</v>
      </c>
      <c r="I24" s="101">
        <v>27</v>
      </c>
      <c r="J24" s="1">
        <v>8.51</v>
      </c>
      <c r="K24" s="1">
        <v>0.1</v>
      </c>
      <c r="L24" s="1">
        <f>+K24*I24</f>
        <v>2.7</v>
      </c>
      <c r="M24" s="1"/>
      <c r="N24" s="1"/>
      <c r="O24" s="1"/>
      <c r="P24" s="1"/>
      <c r="R24" s="1"/>
      <c r="S24" s="116">
        <f t="shared" si="0"/>
        <v>11.21</v>
      </c>
    </row>
    <row r="25" spans="1:19" ht="12.75">
      <c r="A25" s="115" t="s">
        <v>35</v>
      </c>
      <c r="B25" t="s">
        <v>19</v>
      </c>
      <c r="C25" t="s">
        <v>36</v>
      </c>
      <c r="D25" t="s">
        <v>37</v>
      </c>
      <c r="E25" t="s">
        <v>38</v>
      </c>
      <c r="F25" t="s">
        <v>39</v>
      </c>
      <c r="G25" t="s">
        <v>10</v>
      </c>
      <c r="H25" t="s">
        <v>16</v>
      </c>
      <c r="I25" s="101">
        <v>26</v>
      </c>
      <c r="J25" s="1">
        <v>10.41</v>
      </c>
      <c r="K25" s="1">
        <v>0.06</v>
      </c>
      <c r="L25" s="1">
        <f>+K25*I25</f>
        <v>1.56</v>
      </c>
      <c r="M25" s="1"/>
      <c r="N25" s="1"/>
      <c r="O25" s="1"/>
      <c r="P25" s="1"/>
      <c r="R25" s="1"/>
      <c r="S25" s="116">
        <f t="shared" si="0"/>
        <v>11.97</v>
      </c>
    </row>
    <row r="26" spans="1:19" ht="12.75">
      <c r="A26" s="115" t="s">
        <v>35</v>
      </c>
      <c r="B26" t="s">
        <v>19</v>
      </c>
      <c r="C26" t="s">
        <v>36</v>
      </c>
      <c r="D26" t="s">
        <v>37</v>
      </c>
      <c r="E26" t="s">
        <v>38</v>
      </c>
      <c r="F26" t="s">
        <v>39</v>
      </c>
      <c r="G26" t="s">
        <v>10</v>
      </c>
      <c r="H26" t="s">
        <v>13</v>
      </c>
      <c r="I26" s="101">
        <v>46</v>
      </c>
      <c r="J26" s="1">
        <v>19.9</v>
      </c>
      <c r="K26" s="1">
        <v>0.06</v>
      </c>
      <c r="L26" s="1">
        <f>+K26*I26</f>
        <v>2.76</v>
      </c>
      <c r="M26" s="1"/>
      <c r="N26" s="1"/>
      <c r="O26" s="1"/>
      <c r="P26" s="1"/>
      <c r="R26" s="1"/>
      <c r="S26" s="116">
        <f t="shared" si="0"/>
        <v>22.659999999999997</v>
      </c>
    </row>
    <row r="27" spans="1:19" ht="12.75">
      <c r="A27" s="115" t="s">
        <v>35</v>
      </c>
      <c r="B27" t="s">
        <v>19</v>
      </c>
      <c r="C27" t="s">
        <v>36</v>
      </c>
      <c r="D27" t="s">
        <v>37</v>
      </c>
      <c r="E27" t="s">
        <v>38</v>
      </c>
      <c r="F27" t="s">
        <v>39</v>
      </c>
      <c r="G27" t="s">
        <v>10</v>
      </c>
      <c r="H27" t="s">
        <v>12</v>
      </c>
      <c r="I27" s="101">
        <v>110</v>
      </c>
      <c r="J27" s="1">
        <v>71.48</v>
      </c>
      <c r="K27" s="1">
        <v>0.06</v>
      </c>
      <c r="L27" s="1">
        <f>+K27*I27</f>
        <v>6.6</v>
      </c>
      <c r="M27" s="1"/>
      <c r="N27" s="1"/>
      <c r="O27" s="1"/>
      <c r="P27" s="1"/>
      <c r="R27" s="1"/>
      <c r="S27" s="116">
        <f t="shared" si="0"/>
        <v>78.08</v>
      </c>
    </row>
    <row r="28" spans="1:19" ht="12.75">
      <c r="A28" s="115" t="s">
        <v>35</v>
      </c>
      <c r="B28" t="s">
        <v>19</v>
      </c>
      <c r="C28" t="s">
        <v>36</v>
      </c>
      <c r="D28" t="s">
        <v>37</v>
      </c>
      <c r="E28" t="s">
        <v>38</v>
      </c>
      <c r="F28" t="s">
        <v>39</v>
      </c>
      <c r="G28" t="s">
        <v>8</v>
      </c>
      <c r="H28" t="s">
        <v>17</v>
      </c>
      <c r="I28" s="101"/>
      <c r="J28" s="1"/>
      <c r="K28" s="1"/>
      <c r="M28" s="1"/>
      <c r="N28" s="1"/>
      <c r="O28" s="1"/>
      <c r="P28" s="1">
        <v>105</v>
      </c>
      <c r="R28" s="1"/>
      <c r="S28" s="116">
        <f t="shared" si="0"/>
        <v>105</v>
      </c>
    </row>
    <row r="29" spans="1:19" s="2" customFormat="1" ht="12.75">
      <c r="A29" s="113" t="s">
        <v>1174</v>
      </c>
      <c r="I29" s="104">
        <f>SUBTOTAL(9,I24:I28)</f>
        <v>209</v>
      </c>
      <c r="J29" s="105">
        <f>SUBTOTAL(9,J24:J28)</f>
        <v>110.30000000000001</v>
      </c>
      <c r="K29" s="105"/>
      <c r="L29" s="2">
        <f aca="true" t="shared" si="4" ref="L29:S29">SUBTOTAL(9,L24:L28)</f>
        <v>13.62</v>
      </c>
      <c r="M29" s="105">
        <f t="shared" si="4"/>
        <v>0</v>
      </c>
      <c r="N29" s="105">
        <f t="shared" si="4"/>
        <v>0</v>
      </c>
      <c r="O29" s="105">
        <f t="shared" si="4"/>
        <v>0</v>
      </c>
      <c r="P29" s="105">
        <f t="shared" si="4"/>
        <v>105</v>
      </c>
      <c r="Q29" s="2">
        <f t="shared" si="4"/>
        <v>0</v>
      </c>
      <c r="R29" s="105">
        <f t="shared" si="4"/>
        <v>0</v>
      </c>
      <c r="S29" s="117">
        <f t="shared" si="4"/>
        <v>228.92</v>
      </c>
    </row>
    <row r="30" spans="1:19" ht="12.75">
      <c r="A30" s="115" t="s">
        <v>40</v>
      </c>
      <c r="B30" t="s">
        <v>19</v>
      </c>
      <c r="C30" t="s">
        <v>41</v>
      </c>
      <c r="E30" t="s">
        <v>38</v>
      </c>
      <c r="F30" t="s">
        <v>42</v>
      </c>
      <c r="G30" t="s">
        <v>10</v>
      </c>
      <c r="H30" t="s">
        <v>14</v>
      </c>
      <c r="I30" s="101">
        <v>1</v>
      </c>
      <c r="J30" s="1">
        <v>0.89</v>
      </c>
      <c r="K30" s="1">
        <v>0.1</v>
      </c>
      <c r="L30" s="1">
        <f>+K30*I30</f>
        <v>0.1</v>
      </c>
      <c r="M30" s="1"/>
      <c r="N30" s="1"/>
      <c r="O30" s="1"/>
      <c r="P30" s="1"/>
      <c r="R30" s="1"/>
      <c r="S30" s="116">
        <f t="shared" si="0"/>
        <v>0.99</v>
      </c>
    </row>
    <row r="31" spans="1:19" ht="12.75">
      <c r="A31" s="115" t="s">
        <v>40</v>
      </c>
      <c r="B31" t="s">
        <v>19</v>
      </c>
      <c r="C31" t="s">
        <v>41</v>
      </c>
      <c r="E31" t="s">
        <v>38</v>
      </c>
      <c r="F31" t="s">
        <v>42</v>
      </c>
      <c r="G31" t="s">
        <v>10</v>
      </c>
      <c r="H31" t="s">
        <v>12</v>
      </c>
      <c r="I31" s="101">
        <v>1</v>
      </c>
      <c r="J31" s="1">
        <v>2.74</v>
      </c>
      <c r="K31" s="1">
        <v>0.06</v>
      </c>
      <c r="L31" s="1">
        <f>+K31*I31</f>
        <v>0.06</v>
      </c>
      <c r="M31" s="1"/>
      <c r="N31" s="1"/>
      <c r="O31" s="1"/>
      <c r="P31" s="1"/>
      <c r="R31" s="1"/>
      <c r="S31" s="116">
        <f t="shared" si="0"/>
        <v>2.8000000000000003</v>
      </c>
    </row>
    <row r="32" spans="1:19" ht="12.75">
      <c r="A32" s="115" t="s">
        <v>40</v>
      </c>
      <c r="B32" t="s">
        <v>19</v>
      </c>
      <c r="C32" t="s">
        <v>41</v>
      </c>
      <c r="E32" t="s">
        <v>38</v>
      </c>
      <c r="F32" t="s">
        <v>42</v>
      </c>
      <c r="G32" t="s">
        <v>8</v>
      </c>
      <c r="H32" t="s">
        <v>17</v>
      </c>
      <c r="I32" s="101"/>
      <c r="J32" s="1"/>
      <c r="K32" s="1"/>
      <c r="M32" s="1"/>
      <c r="N32" s="1"/>
      <c r="O32" s="1"/>
      <c r="P32" s="1">
        <v>30</v>
      </c>
      <c r="R32" s="1"/>
      <c r="S32" s="116">
        <f t="shared" si="0"/>
        <v>30</v>
      </c>
    </row>
    <row r="33" spans="1:19" s="2" customFormat="1" ht="12.75">
      <c r="A33" s="113" t="s">
        <v>1175</v>
      </c>
      <c r="I33" s="104">
        <f>SUBTOTAL(9,I30:I32)</f>
        <v>2</v>
      </c>
      <c r="J33" s="105">
        <f>SUBTOTAL(9,J30:J32)</f>
        <v>3.6300000000000003</v>
      </c>
      <c r="K33" s="105"/>
      <c r="L33" s="2">
        <f aca="true" t="shared" si="5" ref="L33:S33">SUBTOTAL(9,L30:L32)</f>
        <v>0.16</v>
      </c>
      <c r="M33" s="105">
        <f t="shared" si="5"/>
        <v>0</v>
      </c>
      <c r="N33" s="105">
        <f t="shared" si="5"/>
        <v>0</v>
      </c>
      <c r="O33" s="105">
        <f t="shared" si="5"/>
        <v>0</v>
      </c>
      <c r="P33" s="105">
        <f t="shared" si="5"/>
        <v>30</v>
      </c>
      <c r="Q33" s="2">
        <f t="shared" si="5"/>
        <v>0</v>
      </c>
      <c r="R33" s="105">
        <f t="shared" si="5"/>
        <v>0</v>
      </c>
      <c r="S33" s="117">
        <f t="shared" si="5"/>
        <v>33.79</v>
      </c>
    </row>
    <row r="34" spans="1:19" ht="12.75">
      <c r="A34" s="115" t="s">
        <v>43</v>
      </c>
      <c r="B34" t="s">
        <v>19</v>
      </c>
      <c r="C34" t="s">
        <v>44</v>
      </c>
      <c r="D34" t="s">
        <v>44</v>
      </c>
      <c r="E34" t="s">
        <v>38</v>
      </c>
      <c r="F34" t="s">
        <v>45</v>
      </c>
      <c r="G34" t="s">
        <v>10</v>
      </c>
      <c r="H34" t="s">
        <v>13</v>
      </c>
      <c r="I34" s="101">
        <v>2</v>
      </c>
      <c r="J34" s="1">
        <v>4.92</v>
      </c>
      <c r="K34" s="1">
        <v>0.06</v>
      </c>
      <c r="L34" s="1">
        <f>+K34*I34</f>
        <v>0.12</v>
      </c>
      <c r="M34" s="1"/>
      <c r="N34" s="1"/>
      <c r="O34" s="1"/>
      <c r="P34" s="1"/>
      <c r="R34" s="1"/>
      <c r="S34" s="116">
        <f t="shared" si="0"/>
        <v>5.04</v>
      </c>
    </row>
    <row r="35" spans="1:19" ht="12.75">
      <c r="A35" s="115" t="s">
        <v>43</v>
      </c>
      <c r="B35" t="s">
        <v>19</v>
      </c>
      <c r="C35" t="s">
        <v>44</v>
      </c>
      <c r="D35" t="s">
        <v>44</v>
      </c>
      <c r="E35" t="s">
        <v>38</v>
      </c>
      <c r="F35" t="s">
        <v>45</v>
      </c>
      <c r="G35" t="s">
        <v>10</v>
      </c>
      <c r="H35" t="s">
        <v>16</v>
      </c>
      <c r="I35" s="101">
        <v>8</v>
      </c>
      <c r="J35" s="1">
        <v>15.7</v>
      </c>
      <c r="K35" s="1">
        <v>0.06</v>
      </c>
      <c r="L35" s="1">
        <f>+K35*I35</f>
        <v>0.48</v>
      </c>
      <c r="M35" s="1"/>
      <c r="N35" s="1"/>
      <c r="O35" s="1"/>
      <c r="P35" s="1"/>
      <c r="R35" s="1"/>
      <c r="S35" s="116">
        <f t="shared" si="0"/>
        <v>16.18</v>
      </c>
    </row>
    <row r="36" spans="1:19" ht="12.75">
      <c r="A36" s="115" t="s">
        <v>43</v>
      </c>
      <c r="B36" t="s">
        <v>19</v>
      </c>
      <c r="C36" t="s">
        <v>44</v>
      </c>
      <c r="D36" t="s">
        <v>44</v>
      </c>
      <c r="E36" t="s">
        <v>38</v>
      </c>
      <c r="F36" t="s">
        <v>45</v>
      </c>
      <c r="G36" t="s">
        <v>10</v>
      </c>
      <c r="H36" t="s">
        <v>14</v>
      </c>
      <c r="I36" s="101">
        <v>161</v>
      </c>
      <c r="J36" s="1">
        <v>74.57</v>
      </c>
      <c r="K36" s="1">
        <v>0.1</v>
      </c>
      <c r="L36" s="1">
        <f>+K36*I36</f>
        <v>16.1</v>
      </c>
      <c r="M36" s="1"/>
      <c r="N36" s="1"/>
      <c r="O36" s="1"/>
      <c r="P36" s="1"/>
      <c r="R36" s="1"/>
      <c r="S36" s="116">
        <f t="shared" si="0"/>
        <v>90.66999999999999</v>
      </c>
    </row>
    <row r="37" spans="1:19" ht="12.75">
      <c r="A37" s="115" t="s">
        <v>43</v>
      </c>
      <c r="B37" t="s">
        <v>19</v>
      </c>
      <c r="C37" t="s">
        <v>44</v>
      </c>
      <c r="D37" t="s">
        <v>44</v>
      </c>
      <c r="E37" t="s">
        <v>38</v>
      </c>
      <c r="F37" t="s">
        <v>45</v>
      </c>
      <c r="G37" t="s">
        <v>10</v>
      </c>
      <c r="H37" t="s">
        <v>12</v>
      </c>
      <c r="I37" s="101">
        <v>340</v>
      </c>
      <c r="J37" s="1">
        <v>596.74</v>
      </c>
      <c r="K37" s="1">
        <v>0.06</v>
      </c>
      <c r="L37" s="1">
        <f>+K37*I37</f>
        <v>20.4</v>
      </c>
      <c r="M37" s="1"/>
      <c r="N37" s="1"/>
      <c r="O37" s="1"/>
      <c r="P37" s="1"/>
      <c r="R37" s="1"/>
      <c r="S37" s="116">
        <f t="shared" si="0"/>
        <v>617.14</v>
      </c>
    </row>
    <row r="38" spans="1:19" ht="12.75">
      <c r="A38" s="115" t="s">
        <v>43</v>
      </c>
      <c r="B38" t="s">
        <v>19</v>
      </c>
      <c r="C38" t="s">
        <v>44</v>
      </c>
      <c r="D38" t="s">
        <v>44</v>
      </c>
      <c r="E38" t="s">
        <v>38</v>
      </c>
      <c r="F38" t="s">
        <v>45</v>
      </c>
      <c r="G38" t="s">
        <v>8</v>
      </c>
      <c r="H38" t="s">
        <v>17</v>
      </c>
      <c r="I38" s="101"/>
      <c r="J38" s="1"/>
      <c r="K38" s="1"/>
      <c r="M38" s="1"/>
      <c r="N38" s="1"/>
      <c r="O38" s="1"/>
      <c r="P38" s="1">
        <v>180</v>
      </c>
      <c r="R38" s="1"/>
      <c r="S38" s="116">
        <f t="shared" si="0"/>
        <v>180</v>
      </c>
    </row>
    <row r="39" spans="1:19" s="2" customFormat="1" ht="12.75">
      <c r="A39" s="113" t="s">
        <v>1176</v>
      </c>
      <c r="I39" s="104">
        <f>SUBTOTAL(9,I34:I38)</f>
        <v>511</v>
      </c>
      <c r="J39" s="105">
        <f>SUBTOTAL(9,J34:J38)</f>
        <v>691.9300000000001</v>
      </c>
      <c r="K39" s="105"/>
      <c r="L39" s="2">
        <f aca="true" t="shared" si="6" ref="L39:S39">SUBTOTAL(9,L34:L38)</f>
        <v>37.1</v>
      </c>
      <c r="M39" s="105">
        <f t="shared" si="6"/>
        <v>0</v>
      </c>
      <c r="N39" s="105">
        <f t="shared" si="6"/>
        <v>0</v>
      </c>
      <c r="O39" s="105">
        <f t="shared" si="6"/>
        <v>0</v>
      </c>
      <c r="P39" s="105">
        <f t="shared" si="6"/>
        <v>180</v>
      </c>
      <c r="Q39" s="2">
        <f t="shared" si="6"/>
        <v>0</v>
      </c>
      <c r="R39" s="105">
        <f t="shared" si="6"/>
        <v>0</v>
      </c>
      <c r="S39" s="117">
        <f t="shared" si="6"/>
        <v>909.03</v>
      </c>
    </row>
    <row r="40" spans="1:19" ht="12.75">
      <c r="A40" s="115" t="s">
        <v>46</v>
      </c>
      <c r="B40" t="s">
        <v>19</v>
      </c>
      <c r="D40" t="s">
        <v>47</v>
      </c>
      <c r="E40" t="s">
        <v>38</v>
      </c>
      <c r="F40" t="s">
        <v>48</v>
      </c>
      <c r="G40" t="s">
        <v>10</v>
      </c>
      <c r="H40" t="s">
        <v>50</v>
      </c>
      <c r="I40" s="101">
        <v>1</v>
      </c>
      <c r="J40" s="1">
        <v>0.38</v>
      </c>
      <c r="K40" s="1">
        <v>0.06</v>
      </c>
      <c r="L40" s="1">
        <f>+K40*I40</f>
        <v>0.06</v>
      </c>
      <c r="M40" s="1"/>
      <c r="N40" s="1"/>
      <c r="O40" s="1"/>
      <c r="P40" s="1"/>
      <c r="Q40" s="1"/>
      <c r="R40" s="1"/>
      <c r="S40" s="116">
        <f t="shared" si="0"/>
        <v>0.44</v>
      </c>
    </row>
    <row r="41" spans="1:19" ht="12.75">
      <c r="A41" s="115" t="s">
        <v>46</v>
      </c>
      <c r="B41" t="s">
        <v>19</v>
      </c>
      <c r="D41" t="s">
        <v>47</v>
      </c>
      <c r="E41" t="s">
        <v>38</v>
      </c>
      <c r="F41" t="s">
        <v>48</v>
      </c>
      <c r="G41" t="s">
        <v>10</v>
      </c>
      <c r="H41" t="s">
        <v>51</v>
      </c>
      <c r="I41" s="101">
        <v>2</v>
      </c>
      <c r="J41" s="1">
        <v>1.43</v>
      </c>
      <c r="K41" s="1">
        <v>0.06</v>
      </c>
      <c r="L41" s="1">
        <f>+K41*I41</f>
        <v>0.12</v>
      </c>
      <c r="M41" s="1"/>
      <c r="N41" s="1"/>
      <c r="O41" s="1"/>
      <c r="P41" s="1"/>
      <c r="Q41" s="1"/>
      <c r="R41" s="1"/>
      <c r="S41" s="116">
        <f aca="true" t="shared" si="7" ref="S41:S75">+R41+P41+O41+M41+L41+J41</f>
        <v>1.5499999999999998</v>
      </c>
    </row>
    <row r="42" spans="1:19" ht="12.75">
      <c r="A42" s="115" t="s">
        <v>46</v>
      </c>
      <c r="B42" t="s">
        <v>19</v>
      </c>
      <c r="D42" t="s">
        <v>47</v>
      </c>
      <c r="E42" t="s">
        <v>38</v>
      </c>
      <c r="F42" t="s">
        <v>48</v>
      </c>
      <c r="G42" t="s">
        <v>10</v>
      </c>
      <c r="H42" t="s">
        <v>11</v>
      </c>
      <c r="I42" s="101">
        <v>2</v>
      </c>
      <c r="J42" s="1">
        <v>11.26</v>
      </c>
      <c r="K42" s="1"/>
      <c r="L42" s="1"/>
      <c r="M42" s="1"/>
      <c r="N42" s="1"/>
      <c r="O42" s="1"/>
      <c r="P42" s="1"/>
      <c r="Q42" s="1"/>
      <c r="R42" s="1"/>
      <c r="S42" s="116">
        <f t="shared" si="7"/>
        <v>11.26</v>
      </c>
    </row>
    <row r="43" spans="1:19" ht="12.75">
      <c r="A43" s="115" t="s">
        <v>46</v>
      </c>
      <c r="B43" t="s">
        <v>19</v>
      </c>
      <c r="D43" t="s">
        <v>47</v>
      </c>
      <c r="E43" t="s">
        <v>38</v>
      </c>
      <c r="F43" t="s">
        <v>48</v>
      </c>
      <c r="G43" t="s">
        <v>10</v>
      </c>
      <c r="H43" t="s">
        <v>15</v>
      </c>
      <c r="I43" s="101">
        <v>77</v>
      </c>
      <c r="J43" s="1">
        <v>18.94</v>
      </c>
      <c r="K43" s="1">
        <v>0.06</v>
      </c>
      <c r="L43" s="1">
        <f aca="true" t="shared" si="8" ref="L43:L48">+K43*I43</f>
        <v>4.62</v>
      </c>
      <c r="M43" s="1"/>
      <c r="N43" s="1"/>
      <c r="O43" s="1"/>
      <c r="P43" s="1"/>
      <c r="Q43" s="1"/>
      <c r="R43" s="1"/>
      <c r="S43" s="116">
        <f t="shared" si="7"/>
        <v>23.560000000000002</v>
      </c>
    </row>
    <row r="44" spans="1:19" ht="12.75">
      <c r="A44" s="115" t="s">
        <v>46</v>
      </c>
      <c r="B44" t="s">
        <v>19</v>
      </c>
      <c r="D44" t="s">
        <v>47</v>
      </c>
      <c r="E44" t="s">
        <v>38</v>
      </c>
      <c r="F44" t="s">
        <v>48</v>
      </c>
      <c r="G44" t="s">
        <v>10</v>
      </c>
      <c r="H44" t="s">
        <v>29</v>
      </c>
      <c r="I44" s="101">
        <v>36</v>
      </c>
      <c r="J44" s="1">
        <v>27.19</v>
      </c>
      <c r="K44" s="1">
        <v>0.06</v>
      </c>
      <c r="L44" s="1">
        <f t="shared" si="8"/>
        <v>2.16</v>
      </c>
      <c r="M44" s="1"/>
      <c r="N44" s="1"/>
      <c r="O44" s="1"/>
      <c r="P44" s="1"/>
      <c r="Q44" s="1"/>
      <c r="R44" s="1"/>
      <c r="S44" s="116">
        <f t="shared" si="7"/>
        <v>29.35</v>
      </c>
    </row>
    <row r="45" spans="1:19" ht="12.75">
      <c r="A45" s="115" t="s">
        <v>46</v>
      </c>
      <c r="B45" t="s">
        <v>19</v>
      </c>
      <c r="D45" t="s">
        <v>47</v>
      </c>
      <c r="E45" t="s">
        <v>38</v>
      </c>
      <c r="F45" t="s">
        <v>48</v>
      </c>
      <c r="G45" t="s">
        <v>10</v>
      </c>
      <c r="H45" t="s">
        <v>16</v>
      </c>
      <c r="I45" s="101">
        <v>46</v>
      </c>
      <c r="J45" s="1">
        <v>31.89</v>
      </c>
      <c r="K45" s="1">
        <v>0.06</v>
      </c>
      <c r="L45" s="1">
        <f t="shared" si="8"/>
        <v>2.76</v>
      </c>
      <c r="M45" s="1"/>
      <c r="N45" s="1"/>
      <c r="O45" s="1"/>
      <c r="P45" s="1"/>
      <c r="Q45" s="1"/>
      <c r="R45" s="1"/>
      <c r="S45" s="116">
        <f t="shared" si="7"/>
        <v>34.65</v>
      </c>
    </row>
    <row r="46" spans="1:19" ht="12.75">
      <c r="A46" s="115" t="s">
        <v>46</v>
      </c>
      <c r="B46" t="s">
        <v>19</v>
      </c>
      <c r="D46" t="s">
        <v>47</v>
      </c>
      <c r="E46" t="s">
        <v>38</v>
      </c>
      <c r="F46" t="s">
        <v>48</v>
      </c>
      <c r="G46" t="s">
        <v>10</v>
      </c>
      <c r="H46" t="s">
        <v>13</v>
      </c>
      <c r="I46" s="101">
        <v>87</v>
      </c>
      <c r="J46" s="1">
        <v>65.58</v>
      </c>
      <c r="K46" s="1">
        <v>0.06</v>
      </c>
      <c r="L46" s="1">
        <f t="shared" si="8"/>
        <v>5.22</v>
      </c>
      <c r="M46" s="1"/>
      <c r="N46" s="1"/>
      <c r="O46" s="1"/>
      <c r="P46" s="1"/>
      <c r="Q46" s="1"/>
      <c r="R46" s="1"/>
      <c r="S46" s="116">
        <f t="shared" si="7"/>
        <v>70.8</v>
      </c>
    </row>
    <row r="47" spans="1:19" ht="12.75">
      <c r="A47" s="115" t="s">
        <v>46</v>
      </c>
      <c r="B47" t="s">
        <v>19</v>
      </c>
      <c r="D47" t="s">
        <v>47</v>
      </c>
      <c r="E47" t="s">
        <v>38</v>
      </c>
      <c r="F47" t="s">
        <v>48</v>
      </c>
      <c r="G47" t="s">
        <v>10</v>
      </c>
      <c r="H47" t="s">
        <v>14</v>
      </c>
      <c r="I47" s="101">
        <v>8297</v>
      </c>
      <c r="J47" s="1">
        <v>2518.45</v>
      </c>
      <c r="K47" s="1">
        <v>0.1</v>
      </c>
      <c r="L47" s="1">
        <f t="shared" si="8"/>
        <v>829.7</v>
      </c>
      <c r="M47" s="1"/>
      <c r="N47" s="1"/>
      <c r="O47" s="1"/>
      <c r="P47" s="1"/>
      <c r="Q47" s="1"/>
      <c r="R47" s="1"/>
      <c r="S47" s="116">
        <f t="shared" si="7"/>
        <v>3348.1499999999996</v>
      </c>
    </row>
    <row r="48" spans="1:19" ht="12.75">
      <c r="A48" s="115" t="s">
        <v>46</v>
      </c>
      <c r="B48" t="s">
        <v>19</v>
      </c>
      <c r="D48" t="s">
        <v>47</v>
      </c>
      <c r="E48" t="s">
        <v>38</v>
      </c>
      <c r="F48" t="s">
        <v>48</v>
      </c>
      <c r="G48" t="s">
        <v>10</v>
      </c>
      <c r="H48" t="s">
        <v>12</v>
      </c>
      <c r="I48" s="101">
        <v>3911</v>
      </c>
      <c r="J48" s="1">
        <v>2599.86</v>
      </c>
      <c r="K48" s="1">
        <v>0.06</v>
      </c>
      <c r="L48" s="1">
        <f t="shared" si="8"/>
        <v>234.66</v>
      </c>
      <c r="M48" s="1"/>
      <c r="N48" s="1"/>
      <c r="O48" s="1"/>
      <c r="P48" s="1"/>
      <c r="Q48" s="1"/>
      <c r="R48" s="1"/>
      <c r="S48" s="116">
        <f t="shared" si="7"/>
        <v>2834.52</v>
      </c>
    </row>
    <row r="49" spans="1:19" ht="12.75">
      <c r="A49" s="115" t="s">
        <v>46</v>
      </c>
      <c r="B49" t="s">
        <v>19</v>
      </c>
      <c r="D49" t="s">
        <v>47</v>
      </c>
      <c r="E49" t="s">
        <v>38</v>
      </c>
      <c r="F49" t="s">
        <v>48</v>
      </c>
      <c r="G49" t="s">
        <v>8</v>
      </c>
      <c r="H49" t="s">
        <v>17</v>
      </c>
      <c r="I49" s="101"/>
      <c r="J49" s="1"/>
      <c r="K49" s="1"/>
      <c r="M49" s="1"/>
      <c r="N49" s="1"/>
      <c r="O49" s="1"/>
      <c r="P49" s="1">
        <v>180</v>
      </c>
      <c r="Q49" s="1"/>
      <c r="R49" s="1"/>
      <c r="S49" s="116">
        <f t="shared" si="7"/>
        <v>180</v>
      </c>
    </row>
    <row r="50" spans="1:20" ht="12.75">
      <c r="A50" s="115" t="s">
        <v>46</v>
      </c>
      <c r="B50" t="s">
        <v>19</v>
      </c>
      <c r="D50" t="s">
        <v>47</v>
      </c>
      <c r="E50" t="s">
        <v>38</v>
      </c>
      <c r="F50" t="s">
        <v>48</v>
      </c>
      <c r="G50" t="s">
        <v>8</v>
      </c>
      <c r="H50" t="s">
        <v>18</v>
      </c>
      <c r="I50" s="101"/>
      <c r="J50" s="1"/>
      <c r="K50" s="1"/>
      <c r="L50" s="1"/>
      <c r="M50" s="1"/>
      <c r="N50" s="1"/>
      <c r="O50" s="1"/>
      <c r="P50" s="1"/>
      <c r="Q50" s="1">
        <v>0.74</v>
      </c>
      <c r="R50" s="101">
        <v>2319.9</v>
      </c>
      <c r="S50" s="116">
        <f t="shared" si="7"/>
        <v>2319.9</v>
      </c>
      <c r="T50" t="s">
        <v>49</v>
      </c>
    </row>
    <row r="51" spans="1:19" s="2" customFormat="1" ht="12.75">
      <c r="A51" s="113" t="s">
        <v>1177</v>
      </c>
      <c r="I51" s="104">
        <f>SUBTOTAL(9,I40:I50)</f>
        <v>12459</v>
      </c>
      <c r="J51" s="105">
        <f>SUBTOTAL(9,J40:J50)</f>
        <v>5274.98</v>
      </c>
      <c r="K51" s="105"/>
      <c r="L51" s="105">
        <f aca="true" t="shared" si="9" ref="L51:S51">SUBTOTAL(9,L40:L50)</f>
        <v>1079.3000000000002</v>
      </c>
      <c r="M51" s="105">
        <f t="shared" si="9"/>
        <v>0</v>
      </c>
      <c r="N51" s="105">
        <f t="shared" si="9"/>
        <v>0</v>
      </c>
      <c r="O51" s="105">
        <f t="shared" si="9"/>
        <v>0</v>
      </c>
      <c r="P51" s="105">
        <f t="shared" si="9"/>
        <v>180</v>
      </c>
      <c r="Q51" s="105">
        <f t="shared" si="9"/>
        <v>0.74</v>
      </c>
      <c r="R51" s="104">
        <f t="shared" si="9"/>
        <v>2319.9</v>
      </c>
      <c r="S51" s="117">
        <f t="shared" si="9"/>
        <v>8854.18</v>
      </c>
    </row>
    <row r="52" spans="1:19" ht="12.75">
      <c r="A52" s="115" t="s">
        <v>52</v>
      </c>
      <c r="B52" t="s">
        <v>19</v>
      </c>
      <c r="D52" t="s">
        <v>53</v>
      </c>
      <c r="E52" t="s">
        <v>38</v>
      </c>
      <c r="F52" t="s">
        <v>54</v>
      </c>
      <c r="G52" t="s">
        <v>10</v>
      </c>
      <c r="H52" t="s">
        <v>50</v>
      </c>
      <c r="I52" s="101">
        <v>7</v>
      </c>
      <c r="J52" s="1">
        <v>3.6</v>
      </c>
      <c r="K52" s="1">
        <v>0.06</v>
      </c>
      <c r="L52" s="1">
        <f>+K52*I52</f>
        <v>0.42</v>
      </c>
      <c r="M52" s="1"/>
      <c r="N52" s="1"/>
      <c r="O52" s="1"/>
      <c r="P52" s="1"/>
      <c r="Q52" s="1"/>
      <c r="R52" s="1"/>
      <c r="S52" s="116">
        <f t="shared" si="7"/>
        <v>4.0200000000000005</v>
      </c>
    </row>
    <row r="53" spans="1:19" ht="12.75">
      <c r="A53" s="115" t="s">
        <v>52</v>
      </c>
      <c r="B53" t="s">
        <v>19</v>
      </c>
      <c r="D53" t="s">
        <v>53</v>
      </c>
      <c r="E53" t="s">
        <v>38</v>
      </c>
      <c r="F53" t="s">
        <v>54</v>
      </c>
      <c r="G53" t="s">
        <v>10</v>
      </c>
      <c r="H53" t="s">
        <v>11</v>
      </c>
      <c r="I53" s="101">
        <v>1</v>
      </c>
      <c r="J53" s="1">
        <v>4.07</v>
      </c>
      <c r="K53" s="1"/>
      <c r="L53" s="1"/>
      <c r="M53" s="1"/>
      <c r="N53" s="1"/>
      <c r="O53" s="1"/>
      <c r="P53" s="1"/>
      <c r="Q53" s="1"/>
      <c r="R53" s="1"/>
      <c r="S53" s="116">
        <f t="shared" si="7"/>
        <v>4.07</v>
      </c>
    </row>
    <row r="54" spans="1:19" ht="12.75">
      <c r="A54" s="115" t="s">
        <v>52</v>
      </c>
      <c r="B54" t="s">
        <v>19</v>
      </c>
      <c r="D54" t="s">
        <v>53</v>
      </c>
      <c r="E54" t="s">
        <v>38</v>
      </c>
      <c r="F54" t="s">
        <v>54</v>
      </c>
      <c r="G54" t="s">
        <v>10</v>
      </c>
      <c r="H54" t="s">
        <v>51</v>
      </c>
      <c r="I54" s="101">
        <v>55</v>
      </c>
      <c r="J54" s="1">
        <v>26.18</v>
      </c>
      <c r="K54" s="1">
        <v>0.06</v>
      </c>
      <c r="L54" s="1">
        <f aca="true" t="shared" si="10" ref="L54:L63">+K54*I54</f>
        <v>3.3</v>
      </c>
      <c r="M54" s="1"/>
      <c r="N54" s="1"/>
      <c r="O54" s="1"/>
      <c r="P54" s="1"/>
      <c r="Q54" s="1"/>
      <c r="R54" s="1"/>
      <c r="S54" s="116">
        <f t="shared" si="7"/>
        <v>29.48</v>
      </c>
    </row>
    <row r="55" spans="1:19" ht="12.75">
      <c r="A55" s="115" t="s">
        <v>52</v>
      </c>
      <c r="B55" t="s">
        <v>19</v>
      </c>
      <c r="D55" t="s">
        <v>53</v>
      </c>
      <c r="E55" t="s">
        <v>38</v>
      </c>
      <c r="F55" t="s">
        <v>54</v>
      </c>
      <c r="G55" t="s">
        <v>10</v>
      </c>
      <c r="H55" t="s">
        <v>29</v>
      </c>
      <c r="I55" s="101">
        <v>63</v>
      </c>
      <c r="J55" s="1">
        <v>31.02</v>
      </c>
      <c r="K55" s="1">
        <v>0.06</v>
      </c>
      <c r="L55" s="1">
        <f t="shared" si="10"/>
        <v>3.78</v>
      </c>
      <c r="M55" s="1"/>
      <c r="N55" s="1"/>
      <c r="O55" s="1"/>
      <c r="P55" s="1"/>
      <c r="Q55" s="1"/>
      <c r="R55" s="1"/>
      <c r="S55" s="116">
        <f t="shared" si="7"/>
        <v>34.8</v>
      </c>
    </row>
    <row r="56" spans="1:19" ht="12.75">
      <c r="A56" s="115" t="s">
        <v>52</v>
      </c>
      <c r="B56" t="s">
        <v>19</v>
      </c>
      <c r="D56" t="s">
        <v>53</v>
      </c>
      <c r="E56" t="s">
        <v>38</v>
      </c>
      <c r="F56" t="s">
        <v>54</v>
      </c>
      <c r="G56" t="s">
        <v>10</v>
      </c>
      <c r="H56" t="s">
        <v>16</v>
      </c>
      <c r="I56" s="101">
        <v>50</v>
      </c>
      <c r="J56" s="1">
        <v>32.19</v>
      </c>
      <c r="K56" s="1">
        <v>0.06</v>
      </c>
      <c r="L56" s="1">
        <f t="shared" si="10"/>
        <v>3</v>
      </c>
      <c r="M56" s="1"/>
      <c r="N56" s="1"/>
      <c r="O56" s="1"/>
      <c r="P56" s="1"/>
      <c r="Q56" s="1"/>
      <c r="R56" s="1"/>
      <c r="S56" s="116">
        <f t="shared" si="7"/>
        <v>35.19</v>
      </c>
    </row>
    <row r="57" spans="1:19" ht="12.75">
      <c r="A57" s="115" t="s">
        <v>52</v>
      </c>
      <c r="B57" t="s">
        <v>19</v>
      </c>
      <c r="D57" t="s">
        <v>53</v>
      </c>
      <c r="E57" t="s">
        <v>38</v>
      </c>
      <c r="F57" t="s">
        <v>54</v>
      </c>
      <c r="G57" t="s">
        <v>10</v>
      </c>
      <c r="H57" t="s">
        <v>15</v>
      </c>
      <c r="I57" s="101">
        <v>808</v>
      </c>
      <c r="J57" s="1">
        <v>201.12</v>
      </c>
      <c r="K57" s="1">
        <v>0.06</v>
      </c>
      <c r="L57" s="1">
        <f t="shared" si="10"/>
        <v>48.48</v>
      </c>
      <c r="M57" s="1"/>
      <c r="N57" s="1"/>
      <c r="O57" s="1"/>
      <c r="P57" s="1"/>
      <c r="Q57" s="1"/>
      <c r="R57" s="1"/>
      <c r="S57" s="116">
        <f t="shared" si="7"/>
        <v>249.6</v>
      </c>
    </row>
    <row r="58" spans="1:19" ht="12.75">
      <c r="A58" s="115" t="s">
        <v>52</v>
      </c>
      <c r="B58" t="s">
        <v>19</v>
      </c>
      <c r="D58" t="s">
        <v>53</v>
      </c>
      <c r="E58" t="s">
        <v>38</v>
      </c>
      <c r="F58" t="s">
        <v>54</v>
      </c>
      <c r="G58" t="s">
        <v>10</v>
      </c>
      <c r="H58" t="s">
        <v>13</v>
      </c>
      <c r="I58" s="101">
        <v>730</v>
      </c>
      <c r="J58" s="1">
        <v>336.04</v>
      </c>
      <c r="K58" s="1">
        <v>0.06</v>
      </c>
      <c r="L58" s="1">
        <f t="shared" si="10"/>
        <v>43.8</v>
      </c>
      <c r="M58" s="1"/>
      <c r="N58" s="1"/>
      <c r="O58" s="1"/>
      <c r="P58" s="1"/>
      <c r="Q58" s="1"/>
      <c r="R58" s="1"/>
      <c r="S58" s="116">
        <f t="shared" si="7"/>
        <v>379.84000000000003</v>
      </c>
    </row>
    <row r="59" spans="1:19" ht="12.75">
      <c r="A59" s="115" t="s">
        <v>52</v>
      </c>
      <c r="B59" t="s">
        <v>19</v>
      </c>
      <c r="D59" t="s">
        <v>53</v>
      </c>
      <c r="E59" t="s">
        <v>38</v>
      </c>
      <c r="F59" t="s">
        <v>54</v>
      </c>
      <c r="G59" t="s">
        <v>10</v>
      </c>
      <c r="H59" t="s">
        <v>56</v>
      </c>
      <c r="I59" s="101">
        <v>4470</v>
      </c>
      <c r="J59" s="1">
        <v>1023.72</v>
      </c>
      <c r="K59" s="1">
        <v>0.01</v>
      </c>
      <c r="L59" s="1">
        <f t="shared" si="10"/>
        <v>44.7</v>
      </c>
      <c r="M59" s="1"/>
      <c r="N59" s="1"/>
      <c r="O59" s="1"/>
      <c r="P59" s="1"/>
      <c r="Q59" s="1"/>
      <c r="R59" s="1"/>
      <c r="S59" s="116">
        <f t="shared" si="7"/>
        <v>1068.42</v>
      </c>
    </row>
    <row r="60" spans="1:19" ht="12.75">
      <c r="A60" s="115" t="s">
        <v>52</v>
      </c>
      <c r="B60" t="s">
        <v>19</v>
      </c>
      <c r="D60" t="s">
        <v>53</v>
      </c>
      <c r="E60" t="s">
        <v>38</v>
      </c>
      <c r="F60" t="s">
        <v>54</v>
      </c>
      <c r="G60" t="s">
        <v>10</v>
      </c>
      <c r="H60" t="s">
        <v>14</v>
      </c>
      <c r="I60" s="101">
        <v>4816</v>
      </c>
      <c r="J60" s="1">
        <v>1522.49</v>
      </c>
      <c r="K60" s="1">
        <v>0.1</v>
      </c>
      <c r="L60" s="1">
        <f t="shared" si="10"/>
        <v>481.6</v>
      </c>
      <c r="M60" s="1"/>
      <c r="N60" s="1"/>
      <c r="O60" s="1"/>
      <c r="P60" s="1"/>
      <c r="Q60" s="1"/>
      <c r="R60" s="1"/>
      <c r="S60" s="116">
        <f t="shared" si="7"/>
        <v>2004.0900000000001</v>
      </c>
    </row>
    <row r="61" spans="1:19" ht="12.75">
      <c r="A61" s="115" t="s">
        <v>52</v>
      </c>
      <c r="B61" t="s">
        <v>19</v>
      </c>
      <c r="D61" t="s">
        <v>53</v>
      </c>
      <c r="E61" t="s">
        <v>38</v>
      </c>
      <c r="F61" t="s">
        <v>54</v>
      </c>
      <c r="G61" t="s">
        <v>10</v>
      </c>
      <c r="H61" t="s">
        <v>58</v>
      </c>
      <c r="I61" s="101">
        <v>10095</v>
      </c>
      <c r="J61" s="1">
        <v>2298.72</v>
      </c>
      <c r="K61" s="1">
        <v>0.01</v>
      </c>
      <c r="L61" s="1">
        <f t="shared" si="10"/>
        <v>100.95</v>
      </c>
      <c r="M61" s="1"/>
      <c r="N61" s="1"/>
      <c r="O61" s="1"/>
      <c r="P61" s="1"/>
      <c r="Q61" s="1"/>
      <c r="R61" s="1"/>
      <c r="S61" s="116">
        <f t="shared" si="7"/>
        <v>2399.6699999999996</v>
      </c>
    </row>
    <row r="62" spans="1:19" ht="12.75">
      <c r="A62" s="115" t="s">
        <v>52</v>
      </c>
      <c r="B62" t="s">
        <v>19</v>
      </c>
      <c r="D62" t="s">
        <v>53</v>
      </c>
      <c r="E62" t="s">
        <v>38</v>
      </c>
      <c r="F62" t="s">
        <v>54</v>
      </c>
      <c r="G62" t="s">
        <v>10</v>
      </c>
      <c r="H62" t="s">
        <v>12</v>
      </c>
      <c r="I62" s="101">
        <v>13650</v>
      </c>
      <c r="J62" s="1">
        <v>6657.61</v>
      </c>
      <c r="K62" s="1">
        <v>0.06</v>
      </c>
      <c r="L62" s="1">
        <f t="shared" si="10"/>
        <v>819</v>
      </c>
      <c r="M62" s="1"/>
      <c r="N62" s="1"/>
      <c r="O62" s="1"/>
      <c r="P62" s="1"/>
      <c r="Q62" s="1"/>
      <c r="R62" s="1"/>
      <c r="S62" s="116">
        <f t="shared" si="7"/>
        <v>7476.61</v>
      </c>
    </row>
    <row r="63" spans="1:19" ht="12.75">
      <c r="A63" s="115" t="s">
        <v>52</v>
      </c>
      <c r="B63" t="s">
        <v>19</v>
      </c>
      <c r="D63" t="s">
        <v>53</v>
      </c>
      <c r="E63" t="s">
        <v>38</v>
      </c>
      <c r="F63" t="s">
        <v>54</v>
      </c>
      <c r="G63" t="s">
        <v>10</v>
      </c>
      <c r="H63" t="s">
        <v>57</v>
      </c>
      <c r="I63" s="101">
        <v>45043</v>
      </c>
      <c r="J63" s="1">
        <v>9973.37</v>
      </c>
      <c r="K63" s="1">
        <v>0.01</v>
      </c>
      <c r="L63" s="1">
        <f t="shared" si="10"/>
        <v>450.43</v>
      </c>
      <c r="M63" s="1"/>
      <c r="N63" s="1"/>
      <c r="O63" s="1"/>
      <c r="P63" s="1"/>
      <c r="Q63" s="1"/>
      <c r="R63" s="1"/>
      <c r="S63" s="116">
        <f t="shared" si="7"/>
        <v>10423.800000000001</v>
      </c>
    </row>
    <row r="64" spans="1:19" ht="12.75">
      <c r="A64" s="115" t="s">
        <v>52</v>
      </c>
      <c r="B64" t="s">
        <v>19</v>
      </c>
      <c r="D64" t="s">
        <v>53</v>
      </c>
      <c r="E64" t="s">
        <v>38</v>
      </c>
      <c r="F64" t="s">
        <v>54</v>
      </c>
      <c r="G64" t="s">
        <v>8</v>
      </c>
      <c r="H64" t="s">
        <v>17</v>
      </c>
      <c r="I64" s="101"/>
      <c r="J64" s="1"/>
      <c r="K64" s="1"/>
      <c r="M64" s="1"/>
      <c r="N64" s="1"/>
      <c r="O64" s="1"/>
      <c r="P64" s="1">
        <v>180</v>
      </c>
      <c r="Q64" s="1"/>
      <c r="R64" s="1"/>
      <c r="S64" s="116">
        <f t="shared" si="7"/>
        <v>180</v>
      </c>
    </row>
    <row r="65" spans="1:19" ht="12.75">
      <c r="A65" s="115" t="s">
        <v>52</v>
      </c>
      <c r="B65" t="s">
        <v>19</v>
      </c>
      <c r="D65" t="s">
        <v>53</v>
      </c>
      <c r="E65" t="s">
        <v>38</v>
      </c>
      <c r="F65" t="s">
        <v>54</v>
      </c>
      <c r="G65" t="s">
        <v>8</v>
      </c>
      <c r="H65" t="s">
        <v>9</v>
      </c>
      <c r="I65" s="101"/>
      <c r="J65" s="1"/>
      <c r="K65" s="1"/>
      <c r="M65" s="1"/>
      <c r="N65" s="1">
        <v>7.25</v>
      </c>
      <c r="O65" s="1">
        <v>456.75</v>
      </c>
      <c r="P65" s="1"/>
      <c r="Q65" s="1"/>
      <c r="R65" s="1"/>
      <c r="S65" s="116">
        <f t="shared" si="7"/>
        <v>456.75</v>
      </c>
    </row>
    <row r="66" spans="1:20" ht="12.75">
      <c r="A66" s="115" t="s">
        <v>52</v>
      </c>
      <c r="B66" t="s">
        <v>19</v>
      </c>
      <c r="D66" t="s">
        <v>53</v>
      </c>
      <c r="E66" t="s">
        <v>38</v>
      </c>
      <c r="F66" t="s">
        <v>54</v>
      </c>
      <c r="G66" t="s">
        <v>8</v>
      </c>
      <c r="H66" t="s">
        <v>18</v>
      </c>
      <c r="I66" s="101"/>
      <c r="J66" s="1"/>
      <c r="K66" s="1"/>
      <c r="L66" s="1"/>
      <c r="M66" s="1"/>
      <c r="N66" s="1"/>
      <c r="O66" s="1"/>
      <c r="P66" s="1"/>
      <c r="Q66" s="1">
        <v>1</v>
      </c>
      <c r="R66" s="101">
        <v>3135</v>
      </c>
      <c r="S66" s="116">
        <f t="shared" si="7"/>
        <v>3135</v>
      </c>
      <c r="T66" t="s">
        <v>55</v>
      </c>
    </row>
    <row r="67" spans="1:19" s="2" customFormat="1" ht="12.75">
      <c r="A67" s="113" t="s">
        <v>1178</v>
      </c>
      <c r="I67" s="104">
        <f>SUBTOTAL(9,I52:I66)</f>
        <v>79788</v>
      </c>
      <c r="J67" s="105">
        <f>SUBTOTAL(9,J52:J66)</f>
        <v>22110.129999999997</v>
      </c>
      <c r="K67" s="105"/>
      <c r="L67" s="105">
        <f aca="true" t="shared" si="11" ref="L67:S67">SUBTOTAL(9,L52:L66)</f>
        <v>1999.4600000000003</v>
      </c>
      <c r="M67" s="105">
        <f t="shared" si="11"/>
        <v>0</v>
      </c>
      <c r="N67" s="105">
        <f t="shared" si="11"/>
        <v>7.25</v>
      </c>
      <c r="O67" s="105">
        <f t="shared" si="11"/>
        <v>456.75</v>
      </c>
      <c r="P67" s="105">
        <f t="shared" si="11"/>
        <v>180</v>
      </c>
      <c r="Q67" s="105">
        <f t="shared" si="11"/>
        <v>1</v>
      </c>
      <c r="R67" s="104">
        <f t="shared" si="11"/>
        <v>3135</v>
      </c>
      <c r="S67" s="117">
        <f t="shared" si="11"/>
        <v>27881.340000000004</v>
      </c>
    </row>
    <row r="68" spans="1:19" ht="12.75">
      <c r="A68" s="115" t="s">
        <v>59</v>
      </c>
      <c r="B68" t="s">
        <v>19</v>
      </c>
      <c r="D68" t="s">
        <v>60</v>
      </c>
      <c r="E68" t="s">
        <v>61</v>
      </c>
      <c r="F68" t="s">
        <v>62</v>
      </c>
      <c r="G68" t="s">
        <v>10</v>
      </c>
      <c r="H68" t="s">
        <v>29</v>
      </c>
      <c r="I68" s="101">
        <v>1</v>
      </c>
      <c r="J68" s="1">
        <v>0.4</v>
      </c>
      <c r="K68" s="1">
        <v>0.06</v>
      </c>
      <c r="L68" s="1">
        <f>+K68*I68</f>
        <v>0.06</v>
      </c>
      <c r="M68" s="1"/>
      <c r="N68" s="1"/>
      <c r="O68" s="1"/>
      <c r="P68" s="1"/>
      <c r="R68" s="1"/>
      <c r="S68" s="116">
        <f t="shared" si="7"/>
        <v>0.46</v>
      </c>
    </row>
    <row r="69" spans="1:19" ht="12.75">
      <c r="A69" s="115" t="s">
        <v>59</v>
      </c>
      <c r="B69" t="s">
        <v>19</v>
      </c>
      <c r="D69" t="s">
        <v>60</v>
      </c>
      <c r="E69" t="s">
        <v>61</v>
      </c>
      <c r="F69" t="s">
        <v>62</v>
      </c>
      <c r="G69" t="s">
        <v>10</v>
      </c>
      <c r="H69" t="s">
        <v>13</v>
      </c>
      <c r="I69" s="101">
        <v>10</v>
      </c>
      <c r="J69" s="1">
        <v>9.66</v>
      </c>
      <c r="K69" s="1">
        <v>0.06</v>
      </c>
      <c r="L69" s="1">
        <f>+K69*I69</f>
        <v>0.6</v>
      </c>
      <c r="M69" s="1"/>
      <c r="N69" s="1"/>
      <c r="O69" s="1"/>
      <c r="P69" s="1"/>
      <c r="R69" s="1"/>
      <c r="S69" s="116">
        <f t="shared" si="7"/>
        <v>10.26</v>
      </c>
    </row>
    <row r="70" spans="1:19" ht="12.75">
      <c r="A70" s="115" t="s">
        <v>59</v>
      </c>
      <c r="B70" t="s">
        <v>19</v>
      </c>
      <c r="D70" t="s">
        <v>60</v>
      </c>
      <c r="E70" t="s">
        <v>61</v>
      </c>
      <c r="F70" t="s">
        <v>62</v>
      </c>
      <c r="G70" t="s">
        <v>10</v>
      </c>
      <c r="H70" t="s">
        <v>14</v>
      </c>
      <c r="I70" s="101">
        <v>244</v>
      </c>
      <c r="J70" s="1">
        <v>79.96</v>
      </c>
      <c r="K70" s="1">
        <v>0.1</v>
      </c>
      <c r="L70" s="1">
        <f>+K70*I70</f>
        <v>24.400000000000002</v>
      </c>
      <c r="M70" s="1"/>
      <c r="N70" s="1"/>
      <c r="O70" s="1"/>
      <c r="P70" s="1"/>
      <c r="R70" s="1"/>
      <c r="S70" s="116">
        <f t="shared" si="7"/>
        <v>104.36</v>
      </c>
    </row>
    <row r="71" spans="1:19" ht="12.75">
      <c r="A71" s="115" t="s">
        <v>59</v>
      </c>
      <c r="B71" t="s">
        <v>19</v>
      </c>
      <c r="D71" t="s">
        <v>60</v>
      </c>
      <c r="E71" t="s">
        <v>61</v>
      </c>
      <c r="F71" t="s">
        <v>62</v>
      </c>
      <c r="G71" t="s">
        <v>10</v>
      </c>
      <c r="H71" t="s">
        <v>12</v>
      </c>
      <c r="I71" s="101">
        <v>224</v>
      </c>
      <c r="J71" s="1">
        <v>234.62</v>
      </c>
      <c r="K71" s="1">
        <v>0.06</v>
      </c>
      <c r="L71" s="1">
        <f>+K71*I71</f>
        <v>13.44</v>
      </c>
      <c r="M71" s="1"/>
      <c r="N71" s="1"/>
      <c r="O71" s="1"/>
      <c r="P71" s="1"/>
      <c r="R71" s="1"/>
      <c r="S71" s="116">
        <f t="shared" si="7"/>
        <v>248.06</v>
      </c>
    </row>
    <row r="72" spans="1:19" ht="12.75">
      <c r="A72" s="115" t="s">
        <v>59</v>
      </c>
      <c r="B72" t="s">
        <v>19</v>
      </c>
      <c r="D72" t="s">
        <v>60</v>
      </c>
      <c r="E72" t="s">
        <v>61</v>
      </c>
      <c r="F72" t="s">
        <v>62</v>
      </c>
      <c r="G72" t="s">
        <v>8</v>
      </c>
      <c r="H72" t="s">
        <v>17</v>
      </c>
      <c r="I72" s="101"/>
      <c r="J72" s="1"/>
      <c r="K72" s="1"/>
      <c r="M72" s="1"/>
      <c r="N72" s="1"/>
      <c r="O72" s="1"/>
      <c r="P72" s="1">
        <v>180</v>
      </c>
      <c r="R72" s="1"/>
      <c r="S72" s="116">
        <f t="shared" si="7"/>
        <v>180</v>
      </c>
    </row>
    <row r="73" spans="1:19" s="2" customFormat="1" ht="12.75">
      <c r="A73" s="113" t="s">
        <v>1179</v>
      </c>
      <c r="I73" s="104">
        <f>SUBTOTAL(9,I68:I72)</f>
        <v>479</v>
      </c>
      <c r="J73" s="105">
        <f>SUBTOTAL(9,J68:J72)</f>
        <v>324.64</v>
      </c>
      <c r="K73" s="105"/>
      <c r="L73" s="2">
        <f aca="true" t="shared" si="12" ref="L73:S73">SUBTOTAL(9,L68:L72)</f>
        <v>38.5</v>
      </c>
      <c r="M73" s="105">
        <f t="shared" si="12"/>
        <v>0</v>
      </c>
      <c r="N73" s="105">
        <f t="shared" si="12"/>
        <v>0</v>
      </c>
      <c r="O73" s="105">
        <f t="shared" si="12"/>
        <v>0</v>
      </c>
      <c r="P73" s="105">
        <f t="shared" si="12"/>
        <v>180</v>
      </c>
      <c r="Q73" s="2">
        <f t="shared" si="12"/>
        <v>0</v>
      </c>
      <c r="R73" s="105">
        <f t="shared" si="12"/>
        <v>0</v>
      </c>
      <c r="S73" s="117">
        <f t="shared" si="12"/>
        <v>543.14</v>
      </c>
    </row>
    <row r="74" spans="1:19" ht="12.75">
      <c r="A74" s="115" t="s">
        <v>63</v>
      </c>
      <c r="B74" t="s">
        <v>19</v>
      </c>
      <c r="D74" t="s">
        <v>64</v>
      </c>
      <c r="E74" t="s">
        <v>38</v>
      </c>
      <c r="F74" t="s">
        <v>65</v>
      </c>
      <c r="G74" t="s">
        <v>10</v>
      </c>
      <c r="H74" t="s">
        <v>50</v>
      </c>
      <c r="I74" s="101">
        <v>3</v>
      </c>
      <c r="J74" s="1">
        <v>2.19</v>
      </c>
      <c r="K74" s="1">
        <v>0.06</v>
      </c>
      <c r="L74" s="1">
        <f>+K74*I74</f>
        <v>0.18</v>
      </c>
      <c r="M74" s="1"/>
      <c r="N74" s="1"/>
      <c r="O74" s="1"/>
      <c r="P74" s="1"/>
      <c r="Q74" s="1"/>
      <c r="R74" s="1"/>
      <c r="S74" s="116">
        <f t="shared" si="7"/>
        <v>2.37</v>
      </c>
    </row>
    <row r="75" spans="1:19" ht="12.75">
      <c r="A75" s="115" t="s">
        <v>63</v>
      </c>
      <c r="B75" t="s">
        <v>19</v>
      </c>
      <c r="D75" t="s">
        <v>64</v>
      </c>
      <c r="E75" t="s">
        <v>38</v>
      </c>
      <c r="F75" t="s">
        <v>65</v>
      </c>
      <c r="G75" t="s">
        <v>10</v>
      </c>
      <c r="H75" t="s">
        <v>51</v>
      </c>
      <c r="I75" s="101">
        <v>63</v>
      </c>
      <c r="J75" s="1">
        <v>51.5</v>
      </c>
      <c r="K75" s="1">
        <v>0.06</v>
      </c>
      <c r="L75" s="1">
        <f>+K75*I75</f>
        <v>3.78</v>
      </c>
      <c r="M75" s="1"/>
      <c r="N75" s="1"/>
      <c r="O75" s="1"/>
      <c r="P75" s="1"/>
      <c r="Q75" s="1"/>
      <c r="R75" s="1"/>
      <c r="S75" s="116">
        <f t="shared" si="7"/>
        <v>55.28</v>
      </c>
    </row>
    <row r="76" spans="1:19" ht="12.75">
      <c r="A76" s="115" t="s">
        <v>63</v>
      </c>
      <c r="B76" t="s">
        <v>19</v>
      </c>
      <c r="D76" t="s">
        <v>64</v>
      </c>
      <c r="E76" t="s">
        <v>38</v>
      </c>
      <c r="F76" t="s">
        <v>65</v>
      </c>
      <c r="G76" t="s">
        <v>10</v>
      </c>
      <c r="H76" t="s">
        <v>11</v>
      </c>
      <c r="I76" s="101">
        <v>9</v>
      </c>
      <c r="J76" s="1">
        <v>67.36</v>
      </c>
      <c r="K76" s="1"/>
      <c r="L76" s="1"/>
      <c r="M76" s="1"/>
      <c r="N76" s="1"/>
      <c r="O76" s="1"/>
      <c r="P76" s="1"/>
      <c r="Q76" s="1"/>
      <c r="R76" s="1"/>
      <c r="S76" s="116">
        <f aca="true" t="shared" si="13" ref="S76:S113">+R76+P76+O76+M76+L76+J76</f>
        <v>67.36</v>
      </c>
    </row>
    <row r="77" spans="1:19" ht="12.75">
      <c r="A77" s="115" t="s">
        <v>63</v>
      </c>
      <c r="B77" t="s">
        <v>19</v>
      </c>
      <c r="D77" t="s">
        <v>64</v>
      </c>
      <c r="E77" t="s">
        <v>38</v>
      </c>
      <c r="F77" t="s">
        <v>65</v>
      </c>
      <c r="G77" t="s">
        <v>10</v>
      </c>
      <c r="H77" t="s">
        <v>29</v>
      </c>
      <c r="I77" s="101">
        <v>56</v>
      </c>
      <c r="J77" s="1">
        <v>228.22</v>
      </c>
      <c r="K77" s="1">
        <v>0.06</v>
      </c>
      <c r="L77" s="1">
        <f>+K77*I77</f>
        <v>3.36</v>
      </c>
      <c r="M77" s="1"/>
      <c r="N77" s="1"/>
      <c r="O77" s="1"/>
      <c r="P77" s="1"/>
      <c r="Q77" s="1"/>
      <c r="R77" s="1"/>
      <c r="S77" s="116">
        <f t="shared" si="13"/>
        <v>231.58</v>
      </c>
    </row>
    <row r="78" spans="1:19" ht="12.75">
      <c r="A78" s="115" t="s">
        <v>63</v>
      </c>
      <c r="B78" t="s">
        <v>19</v>
      </c>
      <c r="D78" t="s">
        <v>64</v>
      </c>
      <c r="E78" t="s">
        <v>38</v>
      </c>
      <c r="F78" t="s">
        <v>65</v>
      </c>
      <c r="G78" t="s">
        <v>10</v>
      </c>
      <c r="H78" t="s">
        <v>13</v>
      </c>
      <c r="I78" s="101">
        <v>555</v>
      </c>
      <c r="J78" s="1">
        <v>401.67</v>
      </c>
      <c r="K78" s="1">
        <v>0.06</v>
      </c>
      <c r="L78" s="1">
        <f>+K78*I78</f>
        <v>33.3</v>
      </c>
      <c r="M78" s="1"/>
      <c r="N78" s="1"/>
      <c r="O78" s="1"/>
      <c r="P78" s="1"/>
      <c r="Q78" s="1"/>
      <c r="R78" s="1"/>
      <c r="S78" s="116">
        <f t="shared" si="13"/>
        <v>434.97</v>
      </c>
    </row>
    <row r="79" spans="1:19" ht="12.75">
      <c r="A79" s="115" t="s">
        <v>63</v>
      </c>
      <c r="B79" t="s">
        <v>19</v>
      </c>
      <c r="D79" t="s">
        <v>64</v>
      </c>
      <c r="E79" t="s">
        <v>38</v>
      </c>
      <c r="F79" t="s">
        <v>65</v>
      </c>
      <c r="G79" t="s">
        <v>10</v>
      </c>
      <c r="H79" t="s">
        <v>16</v>
      </c>
      <c r="I79" s="101">
        <v>102</v>
      </c>
      <c r="J79" s="1">
        <v>473.72</v>
      </c>
      <c r="K79" s="1">
        <v>0.06</v>
      </c>
      <c r="L79" s="1">
        <f>+K79*I79</f>
        <v>6.12</v>
      </c>
      <c r="M79" s="1"/>
      <c r="N79" s="1"/>
      <c r="O79" s="1"/>
      <c r="P79" s="1"/>
      <c r="Q79" s="1"/>
      <c r="R79" s="1"/>
      <c r="S79" s="116">
        <f t="shared" si="13"/>
        <v>479.84000000000003</v>
      </c>
    </row>
    <row r="80" spans="1:19" ht="12.75">
      <c r="A80" s="115" t="s">
        <v>63</v>
      </c>
      <c r="B80" t="s">
        <v>19</v>
      </c>
      <c r="D80" t="s">
        <v>64</v>
      </c>
      <c r="E80" t="s">
        <v>38</v>
      </c>
      <c r="F80" t="s">
        <v>65</v>
      </c>
      <c r="G80" t="s">
        <v>10</v>
      </c>
      <c r="H80" t="s">
        <v>14</v>
      </c>
      <c r="I80" s="101">
        <v>4787</v>
      </c>
      <c r="J80" s="1">
        <v>1467.42</v>
      </c>
      <c r="K80" s="1">
        <v>0.1</v>
      </c>
      <c r="L80" s="1">
        <f>+K80*I80</f>
        <v>478.70000000000005</v>
      </c>
      <c r="M80" s="1"/>
      <c r="N80" s="1"/>
      <c r="O80" s="1"/>
      <c r="P80" s="1"/>
      <c r="Q80" s="1"/>
      <c r="R80" s="1"/>
      <c r="S80" s="116">
        <f t="shared" si="13"/>
        <v>1946.1200000000001</v>
      </c>
    </row>
    <row r="81" spans="1:19" ht="12.75">
      <c r="A81" s="115" t="s">
        <v>63</v>
      </c>
      <c r="B81" t="s">
        <v>19</v>
      </c>
      <c r="D81" t="s">
        <v>64</v>
      </c>
      <c r="E81" t="s">
        <v>38</v>
      </c>
      <c r="F81" t="s">
        <v>65</v>
      </c>
      <c r="G81" t="s">
        <v>10</v>
      </c>
      <c r="H81" t="s">
        <v>12</v>
      </c>
      <c r="I81" s="101">
        <v>3024</v>
      </c>
      <c r="J81" s="1">
        <v>3260.35</v>
      </c>
      <c r="K81" s="1">
        <v>0.06</v>
      </c>
      <c r="L81" s="1">
        <f>+K81*I81</f>
        <v>181.44</v>
      </c>
      <c r="M81" s="1"/>
      <c r="N81" s="1"/>
      <c r="O81" s="1"/>
      <c r="P81" s="1"/>
      <c r="Q81" s="1"/>
      <c r="R81" s="1"/>
      <c r="S81" s="116">
        <f t="shared" si="13"/>
        <v>3441.79</v>
      </c>
    </row>
    <row r="82" spans="1:19" ht="12.75">
      <c r="A82" s="115" t="s">
        <v>63</v>
      </c>
      <c r="B82" t="s">
        <v>19</v>
      </c>
      <c r="D82" t="s">
        <v>64</v>
      </c>
      <c r="E82" t="s">
        <v>38</v>
      </c>
      <c r="F82" t="s">
        <v>65</v>
      </c>
      <c r="G82" t="s">
        <v>8</v>
      </c>
      <c r="H82" t="s">
        <v>17</v>
      </c>
      <c r="I82" s="101"/>
      <c r="J82" s="1"/>
      <c r="K82" s="1"/>
      <c r="M82" s="1"/>
      <c r="N82" s="1"/>
      <c r="O82" s="1"/>
      <c r="P82" s="1">
        <v>180</v>
      </c>
      <c r="Q82" s="1"/>
      <c r="R82" s="1"/>
      <c r="S82" s="116">
        <f t="shared" si="13"/>
        <v>180</v>
      </c>
    </row>
    <row r="83" spans="1:19" ht="12.75">
      <c r="A83" s="115" t="s">
        <v>63</v>
      </c>
      <c r="B83" t="s">
        <v>19</v>
      </c>
      <c r="D83" t="s">
        <v>64</v>
      </c>
      <c r="E83" t="s">
        <v>38</v>
      </c>
      <c r="F83" t="s">
        <v>65</v>
      </c>
      <c r="G83" t="s">
        <v>8</v>
      </c>
      <c r="H83" t="s">
        <v>9</v>
      </c>
      <c r="I83" s="101"/>
      <c r="J83" s="1"/>
      <c r="K83" s="1"/>
      <c r="M83" s="1"/>
      <c r="N83" s="1">
        <v>1.25</v>
      </c>
      <c r="O83" s="1">
        <v>78.75</v>
      </c>
      <c r="P83" s="1"/>
      <c r="Q83" s="1"/>
      <c r="R83" s="1"/>
      <c r="S83" s="116">
        <f t="shared" si="13"/>
        <v>78.75</v>
      </c>
    </row>
    <row r="84" spans="1:20" ht="12.75">
      <c r="A84" s="115" t="s">
        <v>63</v>
      </c>
      <c r="B84" t="s">
        <v>19</v>
      </c>
      <c r="D84" t="s">
        <v>64</v>
      </c>
      <c r="E84" t="s">
        <v>38</v>
      </c>
      <c r="F84" t="s">
        <v>65</v>
      </c>
      <c r="G84" t="s">
        <v>8</v>
      </c>
      <c r="H84" t="s">
        <v>18</v>
      </c>
      <c r="I84" s="101"/>
      <c r="J84" s="1"/>
      <c r="K84" s="1"/>
      <c r="L84" s="1"/>
      <c r="M84" s="1"/>
      <c r="N84" s="1"/>
      <c r="O84" s="1"/>
      <c r="P84" s="1"/>
      <c r="Q84" s="1">
        <v>2</v>
      </c>
      <c r="R84" s="101">
        <v>6270</v>
      </c>
      <c r="S84" s="116">
        <f t="shared" si="13"/>
        <v>6270</v>
      </c>
      <c r="T84" t="s">
        <v>66</v>
      </c>
    </row>
    <row r="85" spans="1:19" s="2" customFormat="1" ht="12.75">
      <c r="A85" s="113" t="s">
        <v>1180</v>
      </c>
      <c r="I85" s="104">
        <f>SUBTOTAL(9,I74:I84)</f>
        <v>8599</v>
      </c>
      <c r="J85" s="105">
        <f>SUBTOTAL(9,J74:J84)</f>
        <v>5952.43</v>
      </c>
      <c r="K85" s="105"/>
      <c r="L85" s="105">
        <f aca="true" t="shared" si="14" ref="L85:S85">SUBTOTAL(9,L74:L84)</f>
        <v>706.8800000000001</v>
      </c>
      <c r="M85" s="105">
        <f t="shared" si="14"/>
        <v>0</v>
      </c>
      <c r="N85" s="105">
        <f t="shared" si="14"/>
        <v>1.25</v>
      </c>
      <c r="O85" s="105">
        <f t="shared" si="14"/>
        <v>78.75</v>
      </c>
      <c r="P85" s="105">
        <f t="shared" si="14"/>
        <v>180</v>
      </c>
      <c r="Q85" s="105">
        <f t="shared" si="14"/>
        <v>2</v>
      </c>
      <c r="R85" s="104">
        <f t="shared" si="14"/>
        <v>6270</v>
      </c>
      <c r="S85" s="117">
        <f t="shared" si="14"/>
        <v>13188.060000000001</v>
      </c>
    </row>
    <row r="86" spans="1:19" ht="12.75">
      <c r="A86" s="115" t="s">
        <v>67</v>
      </c>
      <c r="B86" t="s">
        <v>19</v>
      </c>
      <c r="D86" t="s">
        <v>64</v>
      </c>
      <c r="E86" t="s">
        <v>38</v>
      </c>
      <c r="F86" t="s">
        <v>68</v>
      </c>
      <c r="G86" t="s">
        <v>10</v>
      </c>
      <c r="H86" t="s">
        <v>14</v>
      </c>
      <c r="I86" s="101">
        <v>255</v>
      </c>
      <c r="J86" s="1">
        <v>72.8</v>
      </c>
      <c r="K86" s="1">
        <v>0.1</v>
      </c>
      <c r="L86" s="1">
        <f>+K86*I86</f>
        <v>25.5</v>
      </c>
      <c r="M86" s="1"/>
      <c r="N86" s="1"/>
      <c r="O86" s="1"/>
      <c r="P86" s="1"/>
      <c r="R86" s="1"/>
      <c r="S86" s="116">
        <f t="shared" si="13"/>
        <v>98.3</v>
      </c>
    </row>
    <row r="87" spans="1:19" ht="12.75">
      <c r="A87" s="115" t="s">
        <v>67</v>
      </c>
      <c r="B87" t="s">
        <v>19</v>
      </c>
      <c r="D87" t="s">
        <v>64</v>
      </c>
      <c r="E87" t="s">
        <v>38</v>
      </c>
      <c r="F87" t="s">
        <v>68</v>
      </c>
      <c r="G87" t="s">
        <v>10</v>
      </c>
      <c r="H87" t="s">
        <v>12</v>
      </c>
      <c r="I87" s="101">
        <v>249</v>
      </c>
      <c r="J87" s="1">
        <v>152.03</v>
      </c>
      <c r="K87" s="1">
        <v>0.06</v>
      </c>
      <c r="L87" s="1">
        <f>+K87*I87</f>
        <v>14.94</v>
      </c>
      <c r="M87" s="1"/>
      <c r="N87" s="1"/>
      <c r="O87" s="1"/>
      <c r="P87" s="1"/>
      <c r="R87" s="1"/>
      <c r="S87" s="116">
        <f t="shared" si="13"/>
        <v>166.97</v>
      </c>
    </row>
    <row r="88" spans="1:19" ht="12.75">
      <c r="A88" s="115" t="s">
        <v>67</v>
      </c>
      <c r="B88" t="s">
        <v>19</v>
      </c>
      <c r="D88" t="s">
        <v>64</v>
      </c>
      <c r="E88" t="s">
        <v>38</v>
      </c>
      <c r="F88" t="s">
        <v>68</v>
      </c>
      <c r="G88" t="s">
        <v>8</v>
      </c>
      <c r="H88" t="s">
        <v>17</v>
      </c>
      <c r="I88" s="101"/>
      <c r="J88" s="1"/>
      <c r="K88" s="1"/>
      <c r="M88" s="1"/>
      <c r="N88" s="1"/>
      <c r="O88" s="1"/>
      <c r="P88" s="1">
        <v>30</v>
      </c>
      <c r="R88" s="1"/>
      <c r="S88" s="116">
        <f t="shared" si="13"/>
        <v>30</v>
      </c>
    </row>
    <row r="89" spans="1:19" s="2" customFormat="1" ht="12.75">
      <c r="A89" s="113" t="s">
        <v>1181</v>
      </c>
      <c r="I89" s="104">
        <f>SUBTOTAL(9,I86:I88)</f>
        <v>504</v>
      </c>
      <c r="J89" s="105">
        <f>SUBTOTAL(9,J86:J88)</f>
        <v>224.82999999999998</v>
      </c>
      <c r="K89" s="105"/>
      <c r="L89" s="2">
        <f aca="true" t="shared" si="15" ref="L89:S89">SUBTOTAL(9,L86:L88)</f>
        <v>40.44</v>
      </c>
      <c r="M89" s="105">
        <f t="shared" si="15"/>
        <v>0</v>
      </c>
      <c r="N89" s="105">
        <f t="shared" si="15"/>
        <v>0</v>
      </c>
      <c r="O89" s="105">
        <f t="shared" si="15"/>
        <v>0</v>
      </c>
      <c r="P89" s="105">
        <f t="shared" si="15"/>
        <v>30</v>
      </c>
      <c r="Q89" s="2">
        <f t="shared" si="15"/>
        <v>0</v>
      </c>
      <c r="R89" s="105">
        <f t="shared" si="15"/>
        <v>0</v>
      </c>
      <c r="S89" s="117">
        <f t="shared" si="15"/>
        <v>295.27</v>
      </c>
    </row>
    <row r="90" spans="1:19" ht="12.75">
      <c r="A90" s="115" t="s">
        <v>69</v>
      </c>
      <c r="B90" t="s">
        <v>19</v>
      </c>
      <c r="D90" t="s">
        <v>64</v>
      </c>
      <c r="E90" t="s">
        <v>38</v>
      </c>
      <c r="F90" t="s">
        <v>70</v>
      </c>
      <c r="G90" t="s">
        <v>10</v>
      </c>
      <c r="H90" t="s">
        <v>12</v>
      </c>
      <c r="I90" s="101">
        <v>21</v>
      </c>
      <c r="J90" s="1">
        <v>22.8</v>
      </c>
      <c r="K90" s="1">
        <v>0.06</v>
      </c>
      <c r="L90" s="1">
        <f>+K90*I90</f>
        <v>1.26</v>
      </c>
      <c r="M90" s="1"/>
      <c r="N90" s="1"/>
      <c r="O90" s="1"/>
      <c r="P90" s="1"/>
      <c r="R90" s="1"/>
      <c r="S90" s="116">
        <f t="shared" si="13"/>
        <v>24.060000000000002</v>
      </c>
    </row>
    <row r="91" spans="1:19" ht="12.75">
      <c r="A91" s="115" t="s">
        <v>69</v>
      </c>
      <c r="B91" t="s">
        <v>19</v>
      </c>
      <c r="D91" t="s">
        <v>64</v>
      </c>
      <c r="E91" t="s">
        <v>38</v>
      </c>
      <c r="F91" t="s">
        <v>70</v>
      </c>
      <c r="G91" t="s">
        <v>8</v>
      </c>
      <c r="H91" t="s">
        <v>17</v>
      </c>
      <c r="I91" s="101"/>
      <c r="J91" s="1"/>
      <c r="K91" s="1"/>
      <c r="M91" s="1"/>
      <c r="N91" s="1"/>
      <c r="O91" s="1"/>
      <c r="P91" s="1">
        <v>15</v>
      </c>
      <c r="R91" s="1"/>
      <c r="S91" s="116">
        <f t="shared" si="13"/>
        <v>15</v>
      </c>
    </row>
    <row r="92" spans="1:19" s="2" customFormat="1" ht="12.75">
      <c r="A92" s="113" t="s">
        <v>1182</v>
      </c>
      <c r="I92" s="104">
        <f>SUBTOTAL(9,I90:I91)</f>
        <v>21</v>
      </c>
      <c r="J92" s="105">
        <f>SUBTOTAL(9,J90:J91)</f>
        <v>22.8</v>
      </c>
      <c r="K92" s="105"/>
      <c r="L92" s="2">
        <f aca="true" t="shared" si="16" ref="L92:S92">SUBTOTAL(9,L90:L91)</f>
        <v>1.26</v>
      </c>
      <c r="M92" s="105">
        <f t="shared" si="16"/>
        <v>0</v>
      </c>
      <c r="N92" s="105">
        <f t="shared" si="16"/>
        <v>0</v>
      </c>
      <c r="O92" s="105">
        <f t="shared" si="16"/>
        <v>0</v>
      </c>
      <c r="P92" s="105">
        <f t="shared" si="16"/>
        <v>15</v>
      </c>
      <c r="Q92" s="2">
        <f t="shared" si="16"/>
        <v>0</v>
      </c>
      <c r="R92" s="105">
        <f t="shared" si="16"/>
        <v>0</v>
      </c>
      <c r="S92" s="117">
        <f t="shared" si="16"/>
        <v>39.06</v>
      </c>
    </row>
    <row r="93" spans="1:19" ht="12.75">
      <c r="A93" s="115" t="s">
        <v>71</v>
      </c>
      <c r="B93" t="s">
        <v>19</v>
      </c>
      <c r="D93" t="s">
        <v>64</v>
      </c>
      <c r="E93" t="s">
        <v>38</v>
      </c>
      <c r="F93" t="s">
        <v>72</v>
      </c>
      <c r="G93" t="s">
        <v>10</v>
      </c>
      <c r="H93" t="s">
        <v>13</v>
      </c>
      <c r="I93" s="101">
        <v>17</v>
      </c>
      <c r="J93" s="1">
        <v>33.45</v>
      </c>
      <c r="K93" s="1">
        <v>0.06</v>
      </c>
      <c r="L93" s="1">
        <f>+K93*I93</f>
        <v>1.02</v>
      </c>
      <c r="M93" s="1"/>
      <c r="N93" s="1"/>
      <c r="O93" s="1"/>
      <c r="P93" s="1"/>
      <c r="R93" s="1"/>
      <c r="S93" s="116">
        <f t="shared" si="13"/>
        <v>34.470000000000006</v>
      </c>
    </row>
    <row r="94" spans="1:19" ht="12.75">
      <c r="A94" s="115" t="s">
        <v>71</v>
      </c>
      <c r="B94" t="s">
        <v>19</v>
      </c>
      <c r="D94" t="s">
        <v>64</v>
      </c>
      <c r="E94" t="s">
        <v>38</v>
      </c>
      <c r="F94" t="s">
        <v>72</v>
      </c>
      <c r="G94" t="s">
        <v>10</v>
      </c>
      <c r="H94" t="s">
        <v>51</v>
      </c>
      <c r="I94" s="101">
        <v>1420</v>
      </c>
      <c r="J94" s="1">
        <v>1116.31</v>
      </c>
      <c r="K94" s="1">
        <v>0.06</v>
      </c>
      <c r="L94" s="1">
        <f>+K94*I94</f>
        <v>85.2</v>
      </c>
      <c r="M94" s="1"/>
      <c r="N94" s="1"/>
      <c r="O94" s="1"/>
      <c r="P94" s="1"/>
      <c r="R94" s="1"/>
      <c r="S94" s="116">
        <f t="shared" si="13"/>
        <v>1201.51</v>
      </c>
    </row>
    <row r="95" spans="1:19" ht="12.75">
      <c r="A95" s="115" t="s">
        <v>71</v>
      </c>
      <c r="B95" t="s">
        <v>19</v>
      </c>
      <c r="D95" t="s">
        <v>64</v>
      </c>
      <c r="E95" t="s">
        <v>38</v>
      </c>
      <c r="F95" t="s">
        <v>72</v>
      </c>
      <c r="G95" t="s">
        <v>10</v>
      </c>
      <c r="H95" t="s">
        <v>12</v>
      </c>
      <c r="I95" s="101">
        <v>2291</v>
      </c>
      <c r="J95" s="1">
        <v>1237.84</v>
      </c>
      <c r="K95" s="1">
        <v>0.06</v>
      </c>
      <c r="L95" s="1">
        <f>+K95*I95</f>
        <v>137.46</v>
      </c>
      <c r="M95" s="1"/>
      <c r="N95" s="1"/>
      <c r="O95" s="1"/>
      <c r="P95" s="1"/>
      <c r="R95" s="1"/>
      <c r="S95" s="116">
        <f t="shared" si="13"/>
        <v>1375.3</v>
      </c>
    </row>
    <row r="96" spans="1:19" ht="12.75">
      <c r="A96" s="115" t="s">
        <v>71</v>
      </c>
      <c r="B96" t="s">
        <v>19</v>
      </c>
      <c r="D96" t="s">
        <v>64</v>
      </c>
      <c r="E96" t="s">
        <v>38</v>
      </c>
      <c r="F96" t="s">
        <v>72</v>
      </c>
      <c r="G96" t="s">
        <v>10</v>
      </c>
      <c r="H96" t="s">
        <v>14</v>
      </c>
      <c r="I96" s="101">
        <v>3924</v>
      </c>
      <c r="J96" s="1">
        <v>1476.95</v>
      </c>
      <c r="K96" s="1">
        <v>0.1</v>
      </c>
      <c r="L96" s="1">
        <f>+K96*I96</f>
        <v>392.40000000000003</v>
      </c>
      <c r="M96" s="1"/>
      <c r="N96" s="1"/>
      <c r="O96" s="1"/>
      <c r="P96" s="1"/>
      <c r="R96" s="1"/>
      <c r="S96" s="116">
        <f t="shared" si="13"/>
        <v>1869.3500000000001</v>
      </c>
    </row>
    <row r="97" spans="1:19" ht="12.75">
      <c r="A97" s="115" t="s">
        <v>71</v>
      </c>
      <c r="B97" t="s">
        <v>19</v>
      </c>
      <c r="D97" t="s">
        <v>64</v>
      </c>
      <c r="E97" t="s">
        <v>38</v>
      </c>
      <c r="F97" t="s">
        <v>72</v>
      </c>
      <c r="G97" t="s">
        <v>8</v>
      </c>
      <c r="H97" t="s">
        <v>17</v>
      </c>
      <c r="I97" s="101"/>
      <c r="J97" s="1"/>
      <c r="K97" s="1"/>
      <c r="M97" s="1"/>
      <c r="N97" s="1"/>
      <c r="O97" s="1"/>
      <c r="P97" s="1">
        <v>60</v>
      </c>
      <c r="R97" s="1"/>
      <c r="S97" s="116">
        <f t="shared" si="13"/>
        <v>60</v>
      </c>
    </row>
    <row r="98" spans="1:19" s="2" customFormat="1" ht="12.75">
      <c r="A98" s="113" t="s">
        <v>1183</v>
      </c>
      <c r="I98" s="104">
        <f>SUBTOTAL(9,I93:I97)</f>
        <v>7652</v>
      </c>
      <c r="J98" s="105">
        <f>SUBTOTAL(9,J93:J97)</f>
        <v>3864.55</v>
      </c>
      <c r="K98" s="105"/>
      <c r="L98" s="2">
        <f aca="true" t="shared" si="17" ref="L98:S98">SUBTOTAL(9,L93:L97)</f>
        <v>616.08</v>
      </c>
      <c r="M98" s="105">
        <f t="shared" si="17"/>
        <v>0</v>
      </c>
      <c r="N98" s="105">
        <f t="shared" si="17"/>
        <v>0</v>
      </c>
      <c r="O98" s="105">
        <f t="shared" si="17"/>
        <v>0</v>
      </c>
      <c r="P98" s="105">
        <f t="shared" si="17"/>
        <v>60</v>
      </c>
      <c r="Q98" s="2">
        <f t="shared" si="17"/>
        <v>0</v>
      </c>
      <c r="R98" s="105">
        <f t="shared" si="17"/>
        <v>0</v>
      </c>
      <c r="S98" s="117">
        <f t="shared" si="17"/>
        <v>4540.63</v>
      </c>
    </row>
    <row r="99" spans="1:19" ht="12.75">
      <c r="A99" s="115" t="s">
        <v>73</v>
      </c>
      <c r="B99" t="s">
        <v>19</v>
      </c>
      <c r="D99" t="s">
        <v>64</v>
      </c>
      <c r="E99" t="s">
        <v>38</v>
      </c>
      <c r="F99" t="s">
        <v>74</v>
      </c>
      <c r="G99" t="s">
        <v>10</v>
      </c>
      <c r="H99" t="s">
        <v>12</v>
      </c>
      <c r="I99" s="101">
        <v>52</v>
      </c>
      <c r="J99" s="1">
        <v>41.71</v>
      </c>
      <c r="K99" s="1">
        <v>0.06</v>
      </c>
      <c r="L99" s="1">
        <f>+K99*I99</f>
        <v>3.12</v>
      </c>
      <c r="M99" s="1"/>
      <c r="N99" s="1"/>
      <c r="O99" s="1"/>
      <c r="P99" s="1"/>
      <c r="R99" s="1"/>
      <c r="S99" s="116">
        <f t="shared" si="13"/>
        <v>44.83</v>
      </c>
    </row>
    <row r="100" spans="1:19" ht="12.75">
      <c r="A100" s="115" t="s">
        <v>73</v>
      </c>
      <c r="B100" t="s">
        <v>19</v>
      </c>
      <c r="D100" t="s">
        <v>64</v>
      </c>
      <c r="E100" t="s">
        <v>38</v>
      </c>
      <c r="F100" t="s">
        <v>74</v>
      </c>
      <c r="G100" t="s">
        <v>10</v>
      </c>
      <c r="H100" t="s">
        <v>14</v>
      </c>
      <c r="I100" s="101">
        <v>1690</v>
      </c>
      <c r="J100" s="1">
        <v>878.41</v>
      </c>
      <c r="K100" s="1">
        <v>0.1</v>
      </c>
      <c r="L100" s="1">
        <f>+K100*I100</f>
        <v>169</v>
      </c>
      <c r="M100" s="1"/>
      <c r="N100" s="1"/>
      <c r="O100" s="1"/>
      <c r="P100" s="1"/>
      <c r="R100" s="1"/>
      <c r="S100" s="116">
        <f t="shared" si="13"/>
        <v>1047.4099999999999</v>
      </c>
    </row>
    <row r="101" spans="1:19" ht="12.75">
      <c r="A101" s="115" t="s">
        <v>73</v>
      </c>
      <c r="B101" t="s">
        <v>19</v>
      </c>
      <c r="D101" t="s">
        <v>64</v>
      </c>
      <c r="E101" t="s">
        <v>38</v>
      </c>
      <c r="F101" t="s">
        <v>74</v>
      </c>
      <c r="G101" t="s">
        <v>8</v>
      </c>
      <c r="H101" t="s">
        <v>17</v>
      </c>
      <c r="I101" s="101"/>
      <c r="J101" s="1"/>
      <c r="K101" s="1"/>
      <c r="M101" s="1"/>
      <c r="N101" s="1"/>
      <c r="O101" s="1"/>
      <c r="P101" s="1">
        <v>15</v>
      </c>
      <c r="R101" s="1"/>
      <c r="S101" s="116">
        <f t="shared" si="13"/>
        <v>15</v>
      </c>
    </row>
    <row r="102" spans="1:19" s="2" customFormat="1" ht="12.75">
      <c r="A102" s="113" t="s">
        <v>1184</v>
      </c>
      <c r="I102" s="104">
        <f>SUBTOTAL(9,I99:I101)</f>
        <v>1742</v>
      </c>
      <c r="J102" s="105">
        <f>SUBTOTAL(9,J99:J101)</f>
        <v>920.12</v>
      </c>
      <c r="K102" s="105"/>
      <c r="L102" s="2">
        <f aca="true" t="shared" si="18" ref="L102:S102">SUBTOTAL(9,L99:L101)</f>
        <v>172.12</v>
      </c>
      <c r="M102" s="105">
        <f t="shared" si="18"/>
        <v>0</v>
      </c>
      <c r="N102" s="105">
        <f t="shared" si="18"/>
        <v>0</v>
      </c>
      <c r="O102" s="105">
        <f t="shared" si="18"/>
        <v>0</v>
      </c>
      <c r="P102" s="105">
        <f t="shared" si="18"/>
        <v>15</v>
      </c>
      <c r="Q102" s="2">
        <f t="shared" si="18"/>
        <v>0</v>
      </c>
      <c r="R102" s="105">
        <f t="shared" si="18"/>
        <v>0</v>
      </c>
      <c r="S102" s="117">
        <f t="shared" si="18"/>
        <v>1107.2399999999998</v>
      </c>
    </row>
    <row r="103" spans="1:19" ht="12.75">
      <c r="A103" s="115" t="s">
        <v>75</v>
      </c>
      <c r="B103" t="s">
        <v>19</v>
      </c>
      <c r="D103" t="s">
        <v>64</v>
      </c>
      <c r="E103" t="s">
        <v>38</v>
      </c>
      <c r="F103" t="s">
        <v>76</v>
      </c>
      <c r="G103" t="s">
        <v>10</v>
      </c>
      <c r="H103" t="s">
        <v>14</v>
      </c>
      <c r="I103" s="101">
        <v>236</v>
      </c>
      <c r="J103" s="1">
        <v>70.71</v>
      </c>
      <c r="K103" s="1">
        <v>0.1</v>
      </c>
      <c r="L103" s="1">
        <f>+K103*I103</f>
        <v>23.6</v>
      </c>
      <c r="M103" s="1"/>
      <c r="N103" s="1"/>
      <c r="O103" s="1"/>
      <c r="P103" s="1"/>
      <c r="R103" s="1"/>
      <c r="S103" s="116">
        <f t="shared" si="13"/>
        <v>94.31</v>
      </c>
    </row>
    <row r="104" spans="1:19" ht="12.75">
      <c r="A104" s="115" t="s">
        <v>75</v>
      </c>
      <c r="B104" t="s">
        <v>19</v>
      </c>
      <c r="D104" t="s">
        <v>64</v>
      </c>
      <c r="E104" t="s">
        <v>38</v>
      </c>
      <c r="F104" t="s">
        <v>76</v>
      </c>
      <c r="G104" t="s">
        <v>8</v>
      </c>
      <c r="H104" t="s">
        <v>17</v>
      </c>
      <c r="I104" s="101"/>
      <c r="J104" s="1"/>
      <c r="K104" s="1"/>
      <c r="M104" s="1"/>
      <c r="N104" s="1"/>
      <c r="O104" s="1"/>
      <c r="P104" s="1">
        <v>15</v>
      </c>
      <c r="R104" s="1"/>
      <c r="S104" s="116">
        <f t="shared" si="13"/>
        <v>15</v>
      </c>
    </row>
    <row r="105" spans="1:19" s="2" customFormat="1" ht="12.75">
      <c r="A105" s="113" t="s">
        <v>1185</v>
      </c>
      <c r="I105" s="104">
        <f>SUBTOTAL(9,I103:I104)</f>
        <v>236</v>
      </c>
      <c r="J105" s="105">
        <f>SUBTOTAL(9,J103:J104)</f>
        <v>70.71</v>
      </c>
      <c r="K105" s="105"/>
      <c r="L105" s="2">
        <f aca="true" t="shared" si="19" ref="L105:S105">SUBTOTAL(9,L103:L104)</f>
        <v>23.6</v>
      </c>
      <c r="M105" s="105">
        <f t="shared" si="19"/>
        <v>0</v>
      </c>
      <c r="N105" s="105">
        <f t="shared" si="19"/>
        <v>0</v>
      </c>
      <c r="O105" s="105">
        <f t="shared" si="19"/>
        <v>0</v>
      </c>
      <c r="P105" s="105">
        <f t="shared" si="19"/>
        <v>15</v>
      </c>
      <c r="Q105" s="2">
        <f t="shared" si="19"/>
        <v>0</v>
      </c>
      <c r="R105" s="105">
        <f t="shared" si="19"/>
        <v>0</v>
      </c>
      <c r="S105" s="117">
        <f t="shared" si="19"/>
        <v>109.31</v>
      </c>
    </row>
    <row r="106" spans="1:19" ht="12.75">
      <c r="A106" s="115" t="s">
        <v>77</v>
      </c>
      <c r="B106" t="s">
        <v>19</v>
      </c>
      <c r="D106" t="s">
        <v>21</v>
      </c>
      <c r="E106" t="s">
        <v>78</v>
      </c>
      <c r="F106" t="s">
        <v>79</v>
      </c>
      <c r="G106" t="s">
        <v>10</v>
      </c>
      <c r="H106" t="s">
        <v>51</v>
      </c>
      <c r="I106" s="101">
        <v>6</v>
      </c>
      <c r="J106" s="1">
        <v>5.62</v>
      </c>
      <c r="K106" s="1">
        <v>0.06</v>
      </c>
      <c r="L106" s="1">
        <f aca="true" t="shared" si="20" ref="L106:L111">+K106*I106</f>
        <v>0.36</v>
      </c>
      <c r="M106" s="1"/>
      <c r="N106" s="1"/>
      <c r="O106" s="1"/>
      <c r="P106" s="1"/>
      <c r="Q106" s="1"/>
      <c r="R106" s="1"/>
      <c r="S106" s="116">
        <f t="shared" si="13"/>
        <v>5.98</v>
      </c>
    </row>
    <row r="107" spans="1:19" ht="12.75">
      <c r="A107" s="115" t="s">
        <v>77</v>
      </c>
      <c r="B107" t="s">
        <v>19</v>
      </c>
      <c r="D107" t="s">
        <v>21</v>
      </c>
      <c r="E107" t="s">
        <v>78</v>
      </c>
      <c r="F107" t="s">
        <v>79</v>
      </c>
      <c r="G107" t="s">
        <v>10</v>
      </c>
      <c r="H107" t="s">
        <v>15</v>
      </c>
      <c r="I107" s="101">
        <v>16</v>
      </c>
      <c r="J107" s="1">
        <v>6.24</v>
      </c>
      <c r="K107" s="1">
        <v>0.06</v>
      </c>
      <c r="L107" s="1">
        <f t="shared" si="20"/>
        <v>0.96</v>
      </c>
      <c r="M107" s="1"/>
      <c r="N107" s="1"/>
      <c r="O107" s="1"/>
      <c r="P107" s="1"/>
      <c r="Q107" s="1"/>
      <c r="R107" s="1"/>
      <c r="S107" s="116">
        <f t="shared" si="13"/>
        <v>7.2</v>
      </c>
    </row>
    <row r="108" spans="1:19" ht="12.75">
      <c r="A108" s="115" t="s">
        <v>77</v>
      </c>
      <c r="B108" t="s">
        <v>19</v>
      </c>
      <c r="D108" t="s">
        <v>21</v>
      </c>
      <c r="E108" t="s">
        <v>78</v>
      </c>
      <c r="F108" t="s">
        <v>79</v>
      </c>
      <c r="G108" t="s">
        <v>10</v>
      </c>
      <c r="H108" t="s">
        <v>29</v>
      </c>
      <c r="I108" s="101">
        <v>5</v>
      </c>
      <c r="J108" s="1">
        <v>8.54</v>
      </c>
      <c r="K108" s="1">
        <v>0.06</v>
      </c>
      <c r="L108" s="1">
        <f t="shared" si="20"/>
        <v>0.3</v>
      </c>
      <c r="M108" s="1"/>
      <c r="N108" s="1"/>
      <c r="O108" s="1"/>
      <c r="P108" s="1"/>
      <c r="Q108" s="1"/>
      <c r="R108" s="1"/>
      <c r="S108" s="116">
        <f t="shared" si="13"/>
        <v>8.84</v>
      </c>
    </row>
    <row r="109" spans="1:19" ht="12.75">
      <c r="A109" s="115" t="s">
        <v>77</v>
      </c>
      <c r="B109" t="s">
        <v>19</v>
      </c>
      <c r="D109" t="s">
        <v>21</v>
      </c>
      <c r="E109" t="s">
        <v>78</v>
      </c>
      <c r="F109" t="s">
        <v>79</v>
      </c>
      <c r="G109" t="s">
        <v>10</v>
      </c>
      <c r="H109" t="s">
        <v>50</v>
      </c>
      <c r="I109" s="101">
        <v>20</v>
      </c>
      <c r="J109" s="1">
        <v>25.45</v>
      </c>
      <c r="K109" s="1">
        <v>0.06</v>
      </c>
      <c r="L109" s="1">
        <f t="shared" si="20"/>
        <v>1.2</v>
      </c>
      <c r="M109" s="1"/>
      <c r="N109" s="1"/>
      <c r="O109" s="1"/>
      <c r="P109" s="1"/>
      <c r="Q109" s="1"/>
      <c r="R109" s="1"/>
      <c r="S109" s="116">
        <f t="shared" si="13"/>
        <v>26.65</v>
      </c>
    </row>
    <row r="110" spans="1:19" ht="12.75">
      <c r="A110" s="115" t="s">
        <v>77</v>
      </c>
      <c r="B110" t="s">
        <v>19</v>
      </c>
      <c r="D110" t="s">
        <v>21</v>
      </c>
      <c r="E110" t="s">
        <v>78</v>
      </c>
      <c r="F110" t="s">
        <v>79</v>
      </c>
      <c r="G110" t="s">
        <v>10</v>
      </c>
      <c r="H110" t="s">
        <v>16</v>
      </c>
      <c r="I110" s="101">
        <v>29</v>
      </c>
      <c r="J110" s="1">
        <v>31.88</v>
      </c>
      <c r="K110" s="1">
        <v>0.06</v>
      </c>
      <c r="L110" s="1">
        <f t="shared" si="20"/>
        <v>1.74</v>
      </c>
      <c r="M110" s="1"/>
      <c r="N110" s="1"/>
      <c r="O110" s="1"/>
      <c r="P110" s="1"/>
      <c r="Q110" s="1"/>
      <c r="R110" s="1"/>
      <c r="S110" s="116">
        <f t="shared" si="13"/>
        <v>33.62</v>
      </c>
    </row>
    <row r="111" spans="1:19" ht="12.75">
      <c r="A111" s="115" t="s">
        <v>77</v>
      </c>
      <c r="B111" t="s">
        <v>19</v>
      </c>
      <c r="D111" t="s">
        <v>21</v>
      </c>
      <c r="E111" t="s">
        <v>78</v>
      </c>
      <c r="F111" t="s">
        <v>79</v>
      </c>
      <c r="G111" t="s">
        <v>10</v>
      </c>
      <c r="H111" t="s">
        <v>13</v>
      </c>
      <c r="I111" s="101">
        <v>43</v>
      </c>
      <c r="J111" s="1">
        <v>78</v>
      </c>
      <c r="K111" s="1">
        <v>0.06</v>
      </c>
      <c r="L111" s="1">
        <f t="shared" si="20"/>
        <v>2.58</v>
      </c>
      <c r="M111" s="1"/>
      <c r="N111" s="1"/>
      <c r="O111" s="1"/>
      <c r="P111" s="1"/>
      <c r="Q111" s="1"/>
      <c r="R111" s="1"/>
      <c r="S111" s="116">
        <f t="shared" si="13"/>
        <v>80.58</v>
      </c>
    </row>
    <row r="112" spans="1:19" ht="12.75">
      <c r="A112" s="115" t="s">
        <v>77</v>
      </c>
      <c r="B112" t="s">
        <v>19</v>
      </c>
      <c r="D112" t="s">
        <v>21</v>
      </c>
      <c r="E112" t="s">
        <v>78</v>
      </c>
      <c r="F112" t="s">
        <v>79</v>
      </c>
      <c r="G112" t="s">
        <v>10</v>
      </c>
      <c r="H112" t="s">
        <v>11</v>
      </c>
      <c r="I112" s="101">
        <v>16</v>
      </c>
      <c r="J112" s="1">
        <v>145.15</v>
      </c>
      <c r="K112" s="1"/>
      <c r="L112" s="1"/>
      <c r="M112" s="1"/>
      <c r="N112" s="1"/>
      <c r="O112" s="1"/>
      <c r="P112" s="1"/>
      <c r="Q112" s="1"/>
      <c r="R112" s="1"/>
      <c r="S112" s="116">
        <f t="shared" si="13"/>
        <v>145.15</v>
      </c>
    </row>
    <row r="113" spans="1:19" ht="12.75">
      <c r="A113" s="115" t="s">
        <v>77</v>
      </c>
      <c r="B113" t="s">
        <v>19</v>
      </c>
      <c r="D113" t="s">
        <v>21</v>
      </c>
      <c r="E113" t="s">
        <v>78</v>
      </c>
      <c r="F113" t="s">
        <v>79</v>
      </c>
      <c r="G113" t="s">
        <v>10</v>
      </c>
      <c r="H113" t="s">
        <v>58</v>
      </c>
      <c r="I113" s="101">
        <v>5991</v>
      </c>
      <c r="J113" s="1">
        <v>808.51</v>
      </c>
      <c r="K113" s="1">
        <v>0.01</v>
      </c>
      <c r="L113" s="1">
        <f>+K113*I113</f>
        <v>59.910000000000004</v>
      </c>
      <c r="M113" s="1"/>
      <c r="N113" s="1"/>
      <c r="O113" s="1"/>
      <c r="P113" s="1"/>
      <c r="Q113" s="1"/>
      <c r="R113" s="1"/>
      <c r="S113" s="116">
        <f t="shared" si="13"/>
        <v>868.42</v>
      </c>
    </row>
    <row r="114" spans="1:19" ht="12.75">
      <c r="A114" s="115" t="s">
        <v>77</v>
      </c>
      <c r="B114" t="s">
        <v>19</v>
      </c>
      <c r="D114" t="s">
        <v>21</v>
      </c>
      <c r="E114" t="s">
        <v>78</v>
      </c>
      <c r="F114" t="s">
        <v>79</v>
      </c>
      <c r="G114" t="s">
        <v>10</v>
      </c>
      <c r="H114" t="s">
        <v>14</v>
      </c>
      <c r="I114" s="101">
        <v>2820</v>
      </c>
      <c r="J114" s="1">
        <v>992.73</v>
      </c>
      <c r="K114" s="1">
        <v>0.1</v>
      </c>
      <c r="L114" s="1">
        <f>+K114*I114</f>
        <v>282</v>
      </c>
      <c r="M114" s="1"/>
      <c r="N114" s="1"/>
      <c r="O114" s="1"/>
      <c r="P114" s="1"/>
      <c r="Q114" s="1"/>
      <c r="R114" s="1"/>
      <c r="S114" s="116">
        <f aca="true" t="shared" si="21" ref="S114:S122">+R114+P114+O114+M114+L114+J114</f>
        <v>1274.73</v>
      </c>
    </row>
    <row r="115" spans="1:19" ht="12.75">
      <c r="A115" s="115" t="s">
        <v>77</v>
      </c>
      <c r="B115" t="s">
        <v>19</v>
      </c>
      <c r="D115" t="s">
        <v>21</v>
      </c>
      <c r="E115" t="s">
        <v>78</v>
      </c>
      <c r="F115" t="s">
        <v>79</v>
      </c>
      <c r="G115" t="s">
        <v>10</v>
      </c>
      <c r="H115" t="s">
        <v>12</v>
      </c>
      <c r="I115" s="101">
        <v>2088</v>
      </c>
      <c r="J115" s="1">
        <v>1795.76</v>
      </c>
      <c r="K115" s="1">
        <v>0.06</v>
      </c>
      <c r="L115" s="1">
        <f>+K115*I115</f>
        <v>125.28</v>
      </c>
      <c r="M115" s="1"/>
      <c r="N115" s="1"/>
      <c r="O115" s="1"/>
      <c r="P115" s="1"/>
      <c r="Q115" s="1"/>
      <c r="R115" s="1"/>
      <c r="S115" s="116">
        <f t="shared" si="21"/>
        <v>1921.04</v>
      </c>
    </row>
    <row r="116" spans="1:19" ht="12.75">
      <c r="A116" s="115" t="s">
        <v>77</v>
      </c>
      <c r="B116" t="s">
        <v>19</v>
      </c>
      <c r="D116" t="s">
        <v>21</v>
      </c>
      <c r="E116" t="s">
        <v>78</v>
      </c>
      <c r="F116" t="s">
        <v>79</v>
      </c>
      <c r="G116" t="s">
        <v>8</v>
      </c>
      <c r="H116" t="s">
        <v>17</v>
      </c>
      <c r="I116" s="101"/>
      <c r="J116" s="1"/>
      <c r="K116" s="1"/>
      <c r="M116" s="1"/>
      <c r="N116" s="1"/>
      <c r="O116" s="1"/>
      <c r="P116" s="1">
        <v>180</v>
      </c>
      <c r="Q116" s="1"/>
      <c r="R116" s="1"/>
      <c r="S116" s="116">
        <f t="shared" si="21"/>
        <v>180</v>
      </c>
    </row>
    <row r="117" spans="1:19" ht="12.75">
      <c r="A117" s="115" t="s">
        <v>77</v>
      </c>
      <c r="B117" t="s">
        <v>19</v>
      </c>
      <c r="D117" t="s">
        <v>21</v>
      </c>
      <c r="E117" t="s">
        <v>78</v>
      </c>
      <c r="F117" t="s">
        <v>79</v>
      </c>
      <c r="G117" t="s">
        <v>8</v>
      </c>
      <c r="H117" t="s">
        <v>9</v>
      </c>
      <c r="I117" s="101"/>
      <c r="J117" s="1"/>
      <c r="K117" s="1"/>
      <c r="M117" s="1"/>
      <c r="N117" s="1">
        <v>2</v>
      </c>
      <c r="O117" s="1">
        <v>126</v>
      </c>
      <c r="P117" s="1"/>
      <c r="Q117" s="1"/>
      <c r="R117" s="1"/>
      <c r="S117" s="116">
        <f t="shared" si="21"/>
        <v>126</v>
      </c>
    </row>
    <row r="118" spans="1:20" ht="12.75">
      <c r="A118" s="115" t="s">
        <v>77</v>
      </c>
      <c r="B118" t="s">
        <v>19</v>
      </c>
      <c r="D118" t="s">
        <v>21</v>
      </c>
      <c r="E118" t="s">
        <v>78</v>
      </c>
      <c r="F118" t="s">
        <v>79</v>
      </c>
      <c r="G118" t="s">
        <v>8</v>
      </c>
      <c r="H118" t="s">
        <v>18</v>
      </c>
      <c r="I118" s="101"/>
      <c r="J118" s="1"/>
      <c r="K118" s="1"/>
      <c r="L118" s="1"/>
      <c r="M118" s="1"/>
      <c r="N118" s="1"/>
      <c r="O118" s="1"/>
      <c r="P118" s="1"/>
      <c r="Q118" s="1">
        <v>1</v>
      </c>
      <c r="R118" s="101">
        <v>3135</v>
      </c>
      <c r="S118" s="116">
        <f t="shared" si="21"/>
        <v>3135</v>
      </c>
      <c r="T118" t="s">
        <v>80</v>
      </c>
    </row>
    <row r="119" spans="1:19" s="2" customFormat="1" ht="12.75">
      <c r="A119" s="113" t="s">
        <v>1186</v>
      </c>
      <c r="I119" s="104">
        <f>SUBTOTAL(9,I106:I118)</f>
        <v>11034</v>
      </c>
      <c r="J119" s="105">
        <f>SUBTOTAL(9,J106:J118)</f>
        <v>3897.88</v>
      </c>
      <c r="K119" s="105"/>
      <c r="L119" s="105">
        <f aca="true" t="shared" si="22" ref="L119:S119">SUBTOTAL(9,L106:L118)</f>
        <v>474.33000000000004</v>
      </c>
      <c r="M119" s="105">
        <f t="shared" si="22"/>
        <v>0</v>
      </c>
      <c r="N119" s="105">
        <f t="shared" si="22"/>
        <v>2</v>
      </c>
      <c r="O119" s="105">
        <f t="shared" si="22"/>
        <v>126</v>
      </c>
      <c r="P119" s="105">
        <f t="shared" si="22"/>
        <v>180</v>
      </c>
      <c r="Q119" s="105">
        <f t="shared" si="22"/>
        <v>1</v>
      </c>
      <c r="R119" s="104">
        <f t="shared" si="22"/>
        <v>3135</v>
      </c>
      <c r="S119" s="117">
        <f t="shared" si="22"/>
        <v>7813.21</v>
      </c>
    </row>
    <row r="120" spans="1:19" ht="12.75">
      <c r="A120" s="115" t="s">
        <v>81</v>
      </c>
      <c r="B120" t="s">
        <v>19</v>
      </c>
      <c r="D120" t="s">
        <v>21</v>
      </c>
      <c r="E120" t="s">
        <v>78</v>
      </c>
      <c r="F120" t="s">
        <v>79</v>
      </c>
      <c r="G120" t="s">
        <v>10</v>
      </c>
      <c r="H120" t="s">
        <v>15</v>
      </c>
      <c r="I120" s="101">
        <v>1</v>
      </c>
      <c r="J120" s="1">
        <v>0.24</v>
      </c>
      <c r="K120" s="1">
        <v>0.06</v>
      </c>
      <c r="L120" s="1">
        <f>+K120*I120</f>
        <v>0.06</v>
      </c>
      <c r="M120" s="1"/>
      <c r="N120" s="1"/>
      <c r="O120" s="1"/>
      <c r="P120" s="1"/>
      <c r="Q120" s="1"/>
      <c r="R120" s="1"/>
      <c r="S120" s="116">
        <f t="shared" si="21"/>
        <v>0.3</v>
      </c>
    </row>
    <row r="121" spans="1:19" ht="12.75">
      <c r="A121" s="115" t="s">
        <v>81</v>
      </c>
      <c r="B121" t="s">
        <v>19</v>
      </c>
      <c r="D121" t="s">
        <v>21</v>
      </c>
      <c r="E121" t="s">
        <v>78</v>
      </c>
      <c r="F121" t="s">
        <v>79</v>
      </c>
      <c r="G121" t="s">
        <v>8</v>
      </c>
      <c r="H121" t="s">
        <v>17</v>
      </c>
      <c r="I121" s="101"/>
      <c r="J121" s="1"/>
      <c r="K121" s="1"/>
      <c r="M121" s="1"/>
      <c r="N121" s="1"/>
      <c r="O121" s="1"/>
      <c r="P121" s="1">
        <v>15</v>
      </c>
      <c r="Q121" s="1"/>
      <c r="R121" s="1"/>
      <c r="S121" s="116">
        <f t="shared" si="21"/>
        <v>15</v>
      </c>
    </row>
    <row r="122" spans="1:20" ht="12.75">
      <c r="A122" s="115" t="s">
        <v>81</v>
      </c>
      <c r="B122" t="s">
        <v>19</v>
      </c>
      <c r="D122" t="s">
        <v>21</v>
      </c>
      <c r="E122" t="s">
        <v>78</v>
      </c>
      <c r="F122" t="s">
        <v>79</v>
      </c>
      <c r="G122" t="s">
        <v>8</v>
      </c>
      <c r="H122" t="s">
        <v>18</v>
      </c>
      <c r="I122" s="101"/>
      <c r="J122" s="1"/>
      <c r="K122" s="1"/>
      <c r="L122" s="1"/>
      <c r="M122" s="1"/>
      <c r="N122" s="1"/>
      <c r="O122" s="1"/>
      <c r="P122" s="1"/>
      <c r="Q122" s="1">
        <v>1.26</v>
      </c>
      <c r="R122" s="101">
        <v>3950.1</v>
      </c>
      <c r="S122" s="116">
        <f t="shared" si="21"/>
        <v>3950.1</v>
      </c>
      <c r="T122" t="s">
        <v>49</v>
      </c>
    </row>
    <row r="123" spans="1:19" s="2" customFormat="1" ht="12.75">
      <c r="A123" s="113" t="s">
        <v>1187</v>
      </c>
      <c r="I123" s="104">
        <f>SUBTOTAL(9,I120:I122)</f>
        <v>1</v>
      </c>
      <c r="J123" s="105">
        <f>SUBTOTAL(9,J120:J122)</f>
        <v>0.24</v>
      </c>
      <c r="K123" s="105"/>
      <c r="L123" s="105">
        <f aca="true" t="shared" si="23" ref="L123:S123">SUBTOTAL(9,L120:L122)</f>
        <v>0.06</v>
      </c>
      <c r="M123" s="105">
        <f t="shared" si="23"/>
        <v>0</v>
      </c>
      <c r="N123" s="105">
        <f t="shared" si="23"/>
        <v>0</v>
      </c>
      <c r="O123" s="105">
        <f t="shared" si="23"/>
        <v>0</v>
      </c>
      <c r="P123" s="105">
        <f t="shared" si="23"/>
        <v>15</v>
      </c>
      <c r="Q123" s="105">
        <f t="shared" si="23"/>
        <v>1.26</v>
      </c>
      <c r="R123" s="104">
        <f t="shared" si="23"/>
        <v>3950.1</v>
      </c>
      <c r="S123" s="117">
        <f t="shared" si="23"/>
        <v>3965.4</v>
      </c>
    </row>
    <row r="124" spans="1:19" s="2" customFormat="1" ht="12.75">
      <c r="A124" s="103" t="s">
        <v>959</v>
      </c>
      <c r="I124" s="104">
        <f>SUBTOTAL(9,I3:I122)</f>
        <v>125478</v>
      </c>
      <c r="J124" s="105">
        <f>SUBTOTAL(9,J3:J122)</f>
        <v>44456.479999999996</v>
      </c>
      <c r="K124" s="105"/>
      <c r="L124" s="105">
        <f aca="true" t="shared" si="24" ref="L124:S124">SUBTOTAL(9,L3:L122)</f>
        <v>5399.969999999999</v>
      </c>
      <c r="M124" s="105">
        <f t="shared" si="24"/>
        <v>0</v>
      </c>
      <c r="N124" s="105">
        <f t="shared" si="24"/>
        <v>11</v>
      </c>
      <c r="O124" s="105">
        <f t="shared" si="24"/>
        <v>693</v>
      </c>
      <c r="P124" s="105">
        <f t="shared" si="24"/>
        <v>1755</v>
      </c>
      <c r="Q124" s="105">
        <f t="shared" si="24"/>
        <v>8</v>
      </c>
      <c r="R124" s="104">
        <f t="shared" si="24"/>
        <v>25080</v>
      </c>
      <c r="S124" s="117">
        <f t="shared" si="24"/>
        <v>77384.44999999997</v>
      </c>
    </row>
    <row r="125" spans="1:19" s="2" customFormat="1" ht="12.75">
      <c r="A125" s="115"/>
      <c r="B125" s="103" t="s">
        <v>959</v>
      </c>
      <c r="I125" s="104">
        <f>SUBTOTAL(9,I3:I122)</f>
        <v>125478</v>
      </c>
      <c r="J125" s="105">
        <f>SUBTOTAL(9,J3:J122)</f>
        <v>44456.479999999996</v>
      </c>
      <c r="K125" s="105"/>
      <c r="L125" s="105">
        <f aca="true" t="shared" si="25" ref="L125:S125">SUBTOTAL(9,L3:L122)</f>
        <v>5399.969999999999</v>
      </c>
      <c r="M125" s="105">
        <f t="shared" si="25"/>
        <v>0</v>
      </c>
      <c r="N125" s="105">
        <f t="shared" si="25"/>
        <v>11</v>
      </c>
      <c r="O125" s="105">
        <f t="shared" si="25"/>
        <v>693</v>
      </c>
      <c r="P125" s="105">
        <f t="shared" si="25"/>
        <v>1755</v>
      </c>
      <c r="Q125" s="105">
        <f t="shared" si="25"/>
        <v>8</v>
      </c>
      <c r="R125" s="104">
        <f t="shared" si="25"/>
        <v>25080</v>
      </c>
      <c r="S125" s="117">
        <f t="shared" si="25"/>
        <v>77384.44999999997</v>
      </c>
    </row>
  </sheetData>
  <printOptions/>
  <pageMargins left="0" right="0" top="0" bottom="0.5" header="0" footer="0"/>
  <pageSetup fitToHeight="0" fitToWidth="1" horizontalDpi="600" verticalDpi="600" orientation="landscape" paperSize="5" scale="45" r:id="rId3"/>
  <rowBreaks count="1" manualBreakCount="1">
    <brk id="105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U101"/>
  <sheetViews>
    <sheetView zoomScale="85" zoomScaleNormal="85" workbookViewId="0" topLeftCell="A1">
      <pane xSplit="2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00390625" defaultRowHeight="12.75" customHeight="1"/>
  <cols>
    <col min="1" max="1" width="10.00390625" style="107" customWidth="1"/>
    <col min="3" max="3" width="23.28125" style="0" bestFit="1" customWidth="1"/>
    <col min="4" max="4" width="36.7109375" style="0" bestFit="1" customWidth="1"/>
    <col min="6" max="6" width="27.00390625" style="0" bestFit="1" customWidth="1"/>
    <col min="8" max="8" width="23.00390625" style="0" bestFit="1" customWidth="1"/>
    <col min="9" max="9" width="12.57421875" style="0" bestFit="1" customWidth="1"/>
    <col min="10" max="10" width="14.8515625" style="0" bestFit="1" customWidth="1"/>
    <col min="11" max="11" width="11.57421875" style="0" customWidth="1"/>
    <col min="12" max="12" width="13.7109375" style="0" bestFit="1" customWidth="1"/>
    <col min="13" max="13" width="13.421875" style="0" bestFit="1" customWidth="1"/>
    <col min="14" max="14" width="9.140625" style="0" customWidth="1"/>
    <col min="15" max="15" width="13.421875" style="0" bestFit="1" customWidth="1"/>
    <col min="16" max="16" width="16.8515625" style="0" bestFit="1" customWidth="1"/>
    <col min="18" max="18" width="14.421875" style="0" bestFit="1" customWidth="1"/>
    <col min="19" max="19" width="17.28125" style="0" bestFit="1" customWidth="1"/>
    <col min="20" max="20" width="12.7109375" style="0" bestFit="1" customWidth="1"/>
    <col min="21" max="21" width="59.140625" style="0" bestFit="1" customWidth="1"/>
  </cols>
  <sheetData>
    <row r="1" spans="1:10" ht="12.75">
      <c r="A1" s="115" t="s">
        <v>975</v>
      </c>
      <c r="J1" s="106"/>
    </row>
    <row r="2" spans="1:21" s="96" customFormat="1" ht="33.75" customHeight="1">
      <c r="A2" s="112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6" t="s">
        <v>946</v>
      </c>
      <c r="J2" s="96" t="s">
        <v>10</v>
      </c>
      <c r="K2" s="97" t="s">
        <v>947</v>
      </c>
      <c r="L2" s="98" t="s">
        <v>888</v>
      </c>
      <c r="M2" s="97" t="s">
        <v>948</v>
      </c>
      <c r="N2" s="97" t="s">
        <v>949</v>
      </c>
      <c r="O2" s="97" t="s">
        <v>950</v>
      </c>
      <c r="P2" s="97" t="s">
        <v>17</v>
      </c>
      <c r="Q2" s="97" t="s">
        <v>904</v>
      </c>
      <c r="R2" s="99" t="s">
        <v>18</v>
      </c>
      <c r="S2" s="97" t="s">
        <v>951</v>
      </c>
      <c r="T2" s="97" t="s">
        <v>952</v>
      </c>
      <c r="U2" s="96" t="s">
        <v>953</v>
      </c>
    </row>
    <row r="3" spans="1:20" ht="12.75">
      <c r="A3" s="107" t="s">
        <v>826</v>
      </c>
      <c r="B3" t="s">
        <v>814</v>
      </c>
      <c r="C3" t="s">
        <v>827</v>
      </c>
      <c r="D3" t="s">
        <v>828</v>
      </c>
      <c r="E3" t="s">
        <v>38</v>
      </c>
      <c r="F3" t="s">
        <v>829</v>
      </c>
      <c r="G3" t="s">
        <v>8</v>
      </c>
      <c r="H3" t="s">
        <v>18</v>
      </c>
      <c r="I3" s="101"/>
      <c r="J3" s="1"/>
      <c r="K3" s="1"/>
      <c r="L3" s="1"/>
      <c r="M3" s="1"/>
      <c r="N3" s="1"/>
      <c r="O3" s="1"/>
      <c r="P3" s="1"/>
      <c r="Q3" s="1">
        <v>0.0358</v>
      </c>
      <c r="R3" s="101">
        <v>112.23299999999999</v>
      </c>
      <c r="S3" s="116">
        <f aca="true" t="shared" si="0" ref="S3:S44">+R3+P3+O3+M3+L3+J3</f>
        <v>112.23299999999999</v>
      </c>
      <c r="T3" t="s">
        <v>225</v>
      </c>
    </row>
    <row r="4" spans="1:19" s="2" customFormat="1" ht="12.75">
      <c r="A4" s="114" t="s">
        <v>976</v>
      </c>
      <c r="I4" s="104">
        <f>SUBTOTAL(9,I3:I3)</f>
        <v>0</v>
      </c>
      <c r="J4" s="105">
        <f>SUBTOTAL(9,J3:J3)</f>
        <v>0</v>
      </c>
      <c r="K4" s="105"/>
      <c r="L4" s="105">
        <f aca="true" t="shared" si="1" ref="L4:S4">SUBTOTAL(9,L3:L3)</f>
        <v>0</v>
      </c>
      <c r="M4" s="105">
        <f t="shared" si="1"/>
        <v>0</v>
      </c>
      <c r="N4" s="105">
        <f t="shared" si="1"/>
        <v>0</v>
      </c>
      <c r="O4" s="105">
        <f t="shared" si="1"/>
        <v>0</v>
      </c>
      <c r="P4" s="105">
        <f t="shared" si="1"/>
        <v>0</v>
      </c>
      <c r="Q4" s="105">
        <f t="shared" si="1"/>
        <v>0.0358</v>
      </c>
      <c r="R4" s="104">
        <f t="shared" si="1"/>
        <v>112.23299999999999</v>
      </c>
      <c r="S4" s="117">
        <f t="shared" si="1"/>
        <v>112.23299999999999</v>
      </c>
    </row>
    <row r="5" spans="1:19" ht="12.75">
      <c r="A5" s="107" t="s">
        <v>830</v>
      </c>
      <c r="B5" t="s">
        <v>814</v>
      </c>
      <c r="C5" t="s">
        <v>827</v>
      </c>
      <c r="D5" t="s">
        <v>828</v>
      </c>
      <c r="E5" t="s">
        <v>38</v>
      </c>
      <c r="F5" t="s">
        <v>829</v>
      </c>
      <c r="G5" t="s">
        <v>10</v>
      </c>
      <c r="H5" t="s">
        <v>12</v>
      </c>
      <c r="I5" s="101">
        <v>135</v>
      </c>
      <c r="J5" s="1">
        <v>82.78</v>
      </c>
      <c r="K5" s="1">
        <v>0.06</v>
      </c>
      <c r="L5" s="1">
        <f>+K5*I5</f>
        <v>8.1</v>
      </c>
      <c r="M5" s="1"/>
      <c r="N5" s="1"/>
      <c r="O5" s="1"/>
      <c r="P5" s="1"/>
      <c r="Q5" s="1"/>
      <c r="R5" s="1"/>
      <c r="S5" s="116">
        <f t="shared" si="0"/>
        <v>90.88</v>
      </c>
    </row>
    <row r="6" spans="1:19" ht="12.75">
      <c r="A6" s="107" t="s">
        <v>830</v>
      </c>
      <c r="B6" t="s">
        <v>814</v>
      </c>
      <c r="C6" t="s">
        <v>827</v>
      </c>
      <c r="D6" t="s">
        <v>828</v>
      </c>
      <c r="E6" t="s">
        <v>38</v>
      </c>
      <c r="F6" t="s">
        <v>829</v>
      </c>
      <c r="G6" t="s">
        <v>10</v>
      </c>
      <c r="H6" t="s">
        <v>13</v>
      </c>
      <c r="I6" s="101">
        <v>2</v>
      </c>
      <c r="J6" s="1">
        <v>7.4</v>
      </c>
      <c r="K6" s="1">
        <v>0.06</v>
      </c>
      <c r="L6" s="1">
        <f>+K6*I6</f>
        <v>0.12</v>
      </c>
      <c r="M6" s="1"/>
      <c r="N6" s="1"/>
      <c r="O6" s="1"/>
      <c r="P6" s="1"/>
      <c r="Q6" s="1"/>
      <c r="R6" s="1"/>
      <c r="S6" s="116">
        <f t="shared" si="0"/>
        <v>7.5200000000000005</v>
      </c>
    </row>
    <row r="7" spans="1:19" ht="12.75">
      <c r="A7" s="107" t="s">
        <v>830</v>
      </c>
      <c r="B7" t="s">
        <v>814</v>
      </c>
      <c r="C7" t="s">
        <v>827</v>
      </c>
      <c r="D7" t="s">
        <v>828</v>
      </c>
      <c r="E7" t="s">
        <v>38</v>
      </c>
      <c r="F7" t="s">
        <v>829</v>
      </c>
      <c r="G7" t="s">
        <v>10</v>
      </c>
      <c r="H7" t="s">
        <v>14</v>
      </c>
      <c r="I7" s="101">
        <v>97</v>
      </c>
      <c r="J7" s="1">
        <v>29.09</v>
      </c>
      <c r="K7" s="1">
        <v>0.1</v>
      </c>
      <c r="L7" s="1">
        <f>+K7*I7</f>
        <v>9.700000000000001</v>
      </c>
      <c r="M7" s="1"/>
      <c r="N7" s="1"/>
      <c r="O7" s="1"/>
      <c r="P7" s="1"/>
      <c r="Q7" s="1"/>
      <c r="R7" s="1"/>
      <c r="S7" s="116">
        <f t="shared" si="0"/>
        <v>38.79</v>
      </c>
    </row>
    <row r="8" spans="1:19" ht="12.75">
      <c r="A8" s="107" t="s">
        <v>830</v>
      </c>
      <c r="B8" t="s">
        <v>814</v>
      </c>
      <c r="C8" t="s">
        <v>827</v>
      </c>
      <c r="D8" t="s">
        <v>828</v>
      </c>
      <c r="E8" t="s">
        <v>38</v>
      </c>
      <c r="F8" t="s">
        <v>829</v>
      </c>
      <c r="G8" t="s">
        <v>10</v>
      </c>
      <c r="H8" t="s">
        <v>16</v>
      </c>
      <c r="I8" s="101">
        <v>15</v>
      </c>
      <c r="J8" s="1">
        <v>5.7</v>
      </c>
      <c r="K8" s="1">
        <v>0.06</v>
      </c>
      <c r="L8" s="1">
        <f>+K8*I8</f>
        <v>0.8999999999999999</v>
      </c>
      <c r="M8" s="1"/>
      <c r="N8" s="1"/>
      <c r="O8" s="1"/>
      <c r="P8" s="1"/>
      <c r="Q8" s="1"/>
      <c r="R8" s="1"/>
      <c r="S8" s="116">
        <f t="shared" si="0"/>
        <v>6.6</v>
      </c>
    </row>
    <row r="9" spans="1:19" ht="12.75">
      <c r="A9" s="107" t="s">
        <v>830</v>
      </c>
      <c r="B9" t="s">
        <v>814</v>
      </c>
      <c r="C9" t="s">
        <v>827</v>
      </c>
      <c r="D9" t="s">
        <v>828</v>
      </c>
      <c r="E9" t="s">
        <v>38</v>
      </c>
      <c r="F9" t="s">
        <v>829</v>
      </c>
      <c r="G9" t="s">
        <v>8</v>
      </c>
      <c r="H9" t="s">
        <v>17</v>
      </c>
      <c r="I9" s="101"/>
      <c r="J9" s="1"/>
      <c r="K9" s="1"/>
      <c r="M9" s="1"/>
      <c r="N9" s="1"/>
      <c r="O9" s="1"/>
      <c r="P9" s="1">
        <v>180</v>
      </c>
      <c r="Q9" s="1"/>
      <c r="R9" s="1"/>
      <c r="S9" s="116">
        <f t="shared" si="0"/>
        <v>180</v>
      </c>
    </row>
    <row r="10" spans="1:20" ht="12.75">
      <c r="A10" s="107" t="s">
        <v>830</v>
      </c>
      <c r="B10" t="s">
        <v>814</v>
      </c>
      <c r="C10" t="s">
        <v>827</v>
      </c>
      <c r="D10" t="s">
        <v>828</v>
      </c>
      <c r="E10" t="s">
        <v>38</v>
      </c>
      <c r="F10" t="s">
        <v>829</v>
      </c>
      <c r="G10" t="s">
        <v>8</v>
      </c>
      <c r="H10" t="s">
        <v>18</v>
      </c>
      <c r="I10" s="101"/>
      <c r="J10" s="1"/>
      <c r="K10" s="1"/>
      <c r="L10" s="1"/>
      <c r="M10" s="1"/>
      <c r="N10" s="1"/>
      <c r="O10" s="1"/>
      <c r="P10" s="1"/>
      <c r="Q10" s="1">
        <v>0.11200000000000002</v>
      </c>
      <c r="R10" s="101">
        <v>351.12</v>
      </c>
      <c r="S10" s="116">
        <f t="shared" si="0"/>
        <v>351.12</v>
      </c>
      <c r="T10" t="s">
        <v>831</v>
      </c>
    </row>
    <row r="11" spans="1:19" s="2" customFormat="1" ht="12.75">
      <c r="A11" s="113" t="s">
        <v>977</v>
      </c>
      <c r="I11" s="104">
        <f>SUBTOTAL(9,I5:I10)</f>
        <v>249</v>
      </c>
      <c r="J11" s="105">
        <f>SUBTOTAL(9,J5:J10)</f>
        <v>124.97000000000001</v>
      </c>
      <c r="K11" s="105"/>
      <c r="L11" s="105">
        <f aca="true" t="shared" si="2" ref="L11:S11">SUBTOTAL(9,L5:L10)</f>
        <v>18.82</v>
      </c>
      <c r="M11" s="105">
        <f t="shared" si="2"/>
        <v>0</v>
      </c>
      <c r="N11" s="105">
        <f t="shared" si="2"/>
        <v>0</v>
      </c>
      <c r="O11" s="105">
        <f t="shared" si="2"/>
        <v>0</v>
      </c>
      <c r="P11" s="105">
        <f t="shared" si="2"/>
        <v>180</v>
      </c>
      <c r="Q11" s="105">
        <f t="shared" si="2"/>
        <v>0.11200000000000002</v>
      </c>
      <c r="R11" s="104">
        <f t="shared" si="2"/>
        <v>351.12</v>
      </c>
      <c r="S11" s="117">
        <f t="shared" si="2"/>
        <v>674.91</v>
      </c>
    </row>
    <row r="12" spans="1:20" ht="12.75">
      <c r="A12" s="107" t="s">
        <v>832</v>
      </c>
      <c r="B12" t="s">
        <v>814</v>
      </c>
      <c r="C12" t="s">
        <v>833</v>
      </c>
      <c r="D12" t="s">
        <v>834</v>
      </c>
      <c r="E12" t="s">
        <v>38</v>
      </c>
      <c r="F12" t="s">
        <v>835</v>
      </c>
      <c r="G12" t="s">
        <v>8</v>
      </c>
      <c r="H12" t="s">
        <v>18</v>
      </c>
      <c r="I12" s="101"/>
      <c r="J12" s="1"/>
      <c r="K12" s="1"/>
      <c r="L12" s="1"/>
      <c r="M12" s="1"/>
      <c r="N12" s="1"/>
      <c r="O12" s="1"/>
      <c r="P12" s="1"/>
      <c r="Q12" s="1">
        <v>0.0358</v>
      </c>
      <c r="R12" s="101">
        <v>112.23299999999999</v>
      </c>
      <c r="S12" s="116">
        <f t="shared" si="0"/>
        <v>112.23299999999999</v>
      </c>
      <c r="T12" t="s">
        <v>225</v>
      </c>
    </row>
    <row r="13" spans="1:19" s="2" customFormat="1" ht="12.75">
      <c r="A13" s="113" t="s">
        <v>978</v>
      </c>
      <c r="I13" s="104">
        <f>SUBTOTAL(9,I12:I12)</f>
        <v>0</v>
      </c>
      <c r="J13" s="105">
        <f>SUBTOTAL(9,J12:J12)</f>
        <v>0</v>
      </c>
      <c r="K13" s="105"/>
      <c r="L13" s="105">
        <f aca="true" t="shared" si="3" ref="L13:S13">SUBTOTAL(9,L12:L12)</f>
        <v>0</v>
      </c>
      <c r="M13" s="105">
        <f t="shared" si="3"/>
        <v>0</v>
      </c>
      <c r="N13" s="105">
        <f t="shared" si="3"/>
        <v>0</v>
      </c>
      <c r="O13" s="105">
        <f t="shared" si="3"/>
        <v>0</v>
      </c>
      <c r="P13" s="105">
        <f t="shared" si="3"/>
        <v>0</v>
      </c>
      <c r="Q13" s="105">
        <f t="shared" si="3"/>
        <v>0.0358</v>
      </c>
      <c r="R13" s="104">
        <f t="shared" si="3"/>
        <v>112.23299999999999</v>
      </c>
      <c r="S13" s="117">
        <f t="shared" si="3"/>
        <v>112.23299999999999</v>
      </c>
    </row>
    <row r="14" spans="1:19" ht="12.75">
      <c r="A14" s="107" t="s">
        <v>836</v>
      </c>
      <c r="B14" t="s">
        <v>814</v>
      </c>
      <c r="C14" t="s">
        <v>833</v>
      </c>
      <c r="D14" t="s">
        <v>834</v>
      </c>
      <c r="E14" t="s">
        <v>38</v>
      </c>
      <c r="F14" t="s">
        <v>835</v>
      </c>
      <c r="G14" t="s">
        <v>10</v>
      </c>
      <c r="H14" t="s">
        <v>12</v>
      </c>
      <c r="I14" s="101">
        <v>121</v>
      </c>
      <c r="J14" s="1">
        <v>66.51</v>
      </c>
      <c r="K14" s="1">
        <v>0.06</v>
      </c>
      <c r="L14" s="1">
        <f>+K14*I14</f>
        <v>7.26</v>
      </c>
      <c r="M14" s="1"/>
      <c r="N14" s="1"/>
      <c r="O14" s="1"/>
      <c r="P14" s="1"/>
      <c r="Q14" s="1"/>
      <c r="R14" s="1"/>
      <c r="S14" s="116">
        <f t="shared" si="0"/>
        <v>73.77000000000001</v>
      </c>
    </row>
    <row r="15" spans="1:19" ht="12.75">
      <c r="A15" s="107" t="s">
        <v>836</v>
      </c>
      <c r="B15" t="s">
        <v>814</v>
      </c>
      <c r="C15" t="s">
        <v>833</v>
      </c>
      <c r="D15" t="s">
        <v>834</v>
      </c>
      <c r="E15" t="s">
        <v>38</v>
      </c>
      <c r="F15" t="s">
        <v>835</v>
      </c>
      <c r="G15" t="s">
        <v>10</v>
      </c>
      <c r="H15" t="s">
        <v>13</v>
      </c>
      <c r="I15" s="101">
        <v>21</v>
      </c>
      <c r="J15" s="1">
        <v>41.11</v>
      </c>
      <c r="K15" s="1">
        <v>0.06</v>
      </c>
      <c r="L15" s="1">
        <f>+K15*I15</f>
        <v>1.26</v>
      </c>
      <c r="M15" s="1"/>
      <c r="N15" s="1"/>
      <c r="O15" s="1"/>
      <c r="P15" s="1"/>
      <c r="Q15" s="1"/>
      <c r="R15" s="1"/>
      <c r="S15" s="116">
        <f t="shared" si="0"/>
        <v>42.37</v>
      </c>
    </row>
    <row r="16" spans="1:19" ht="12.75">
      <c r="A16" s="107" t="s">
        <v>836</v>
      </c>
      <c r="B16" t="s">
        <v>814</v>
      </c>
      <c r="C16" t="s">
        <v>833</v>
      </c>
      <c r="D16" t="s">
        <v>834</v>
      </c>
      <c r="E16" t="s">
        <v>38</v>
      </c>
      <c r="F16" t="s">
        <v>835</v>
      </c>
      <c r="G16" t="s">
        <v>10</v>
      </c>
      <c r="H16" t="s">
        <v>14</v>
      </c>
      <c r="I16" s="101">
        <v>430</v>
      </c>
      <c r="J16" s="1">
        <v>250.24</v>
      </c>
      <c r="K16" s="1">
        <v>0.1</v>
      </c>
      <c r="L16" s="1">
        <f>+K16*I16</f>
        <v>43</v>
      </c>
      <c r="M16" s="1"/>
      <c r="N16" s="1"/>
      <c r="O16" s="1"/>
      <c r="P16" s="1"/>
      <c r="Q16" s="1"/>
      <c r="R16" s="1"/>
      <c r="S16" s="116">
        <f t="shared" si="0"/>
        <v>293.24</v>
      </c>
    </row>
    <row r="17" spans="1:19" ht="12.75">
      <c r="A17" s="107" t="s">
        <v>836</v>
      </c>
      <c r="B17" t="s">
        <v>814</v>
      </c>
      <c r="C17" t="s">
        <v>833</v>
      </c>
      <c r="D17" t="s">
        <v>834</v>
      </c>
      <c r="E17" t="s">
        <v>38</v>
      </c>
      <c r="F17" t="s">
        <v>835</v>
      </c>
      <c r="G17" t="s">
        <v>8</v>
      </c>
      <c r="H17" t="s">
        <v>17</v>
      </c>
      <c r="I17" s="101"/>
      <c r="J17" s="1"/>
      <c r="K17" s="1"/>
      <c r="M17" s="1"/>
      <c r="N17" s="1"/>
      <c r="O17" s="1"/>
      <c r="P17" s="1">
        <v>180</v>
      </c>
      <c r="Q17" s="1"/>
      <c r="R17" s="1"/>
      <c r="S17" s="116">
        <f t="shared" si="0"/>
        <v>180</v>
      </c>
    </row>
    <row r="18" spans="1:20" ht="12.75">
      <c r="A18" s="107" t="s">
        <v>836</v>
      </c>
      <c r="B18" t="s">
        <v>814</v>
      </c>
      <c r="C18" t="s">
        <v>833</v>
      </c>
      <c r="D18" t="s">
        <v>834</v>
      </c>
      <c r="E18" t="s">
        <v>38</v>
      </c>
      <c r="F18" t="s">
        <v>835</v>
      </c>
      <c r="G18" t="s">
        <v>8</v>
      </c>
      <c r="H18" t="s">
        <v>18</v>
      </c>
      <c r="I18" s="101"/>
      <c r="J18" s="1"/>
      <c r="K18" s="1"/>
      <c r="L18" s="1"/>
      <c r="M18" s="1"/>
      <c r="N18" s="1"/>
      <c r="O18" s="1"/>
      <c r="P18" s="1"/>
      <c r="Q18" s="1">
        <v>0.111</v>
      </c>
      <c r="R18" s="101">
        <v>347.985</v>
      </c>
      <c r="S18" s="116">
        <f t="shared" si="0"/>
        <v>347.985</v>
      </c>
      <c r="T18" t="s">
        <v>831</v>
      </c>
    </row>
    <row r="19" spans="1:19" s="2" customFormat="1" ht="12.75">
      <c r="A19" s="113" t="s">
        <v>979</v>
      </c>
      <c r="I19" s="104">
        <f>SUBTOTAL(9,I14:I18)</f>
        <v>572</v>
      </c>
      <c r="J19" s="105">
        <f>SUBTOTAL(9,J14:J18)</f>
        <v>357.86</v>
      </c>
      <c r="K19" s="105"/>
      <c r="L19" s="105">
        <f aca="true" t="shared" si="4" ref="L19:S19">SUBTOTAL(9,L14:L18)</f>
        <v>51.519999999999996</v>
      </c>
      <c r="M19" s="105">
        <f t="shared" si="4"/>
        <v>0</v>
      </c>
      <c r="N19" s="105">
        <f t="shared" si="4"/>
        <v>0</v>
      </c>
      <c r="O19" s="105">
        <f t="shared" si="4"/>
        <v>0</v>
      </c>
      <c r="P19" s="105">
        <f t="shared" si="4"/>
        <v>180</v>
      </c>
      <c r="Q19" s="105">
        <f t="shared" si="4"/>
        <v>0.111</v>
      </c>
      <c r="R19" s="104">
        <f t="shared" si="4"/>
        <v>347.985</v>
      </c>
      <c r="S19" s="117">
        <f t="shared" si="4"/>
        <v>937.365</v>
      </c>
    </row>
    <row r="20" spans="1:19" ht="12.75">
      <c r="A20" s="107" t="s">
        <v>837</v>
      </c>
      <c r="B20" t="s">
        <v>814</v>
      </c>
      <c r="C20" t="s">
        <v>838</v>
      </c>
      <c r="D20" t="s">
        <v>839</v>
      </c>
      <c r="E20" t="s">
        <v>38</v>
      </c>
      <c r="F20" t="s">
        <v>840</v>
      </c>
      <c r="G20" t="s">
        <v>10</v>
      </c>
      <c r="H20" t="s">
        <v>12</v>
      </c>
      <c r="I20" s="101">
        <v>25</v>
      </c>
      <c r="J20" s="1">
        <v>15.38</v>
      </c>
      <c r="K20" s="1">
        <v>0.06</v>
      </c>
      <c r="L20" s="1">
        <f>+K20*I20</f>
        <v>1.5</v>
      </c>
      <c r="M20" s="1"/>
      <c r="N20" s="1"/>
      <c r="O20" s="1"/>
      <c r="P20" s="1"/>
      <c r="Q20" s="1"/>
      <c r="R20" s="1"/>
      <c r="S20" s="116">
        <f t="shared" si="0"/>
        <v>16.880000000000003</v>
      </c>
    </row>
    <row r="21" spans="1:19" ht="12.75">
      <c r="A21" s="107" t="s">
        <v>837</v>
      </c>
      <c r="B21" t="s">
        <v>814</v>
      </c>
      <c r="C21" t="s">
        <v>838</v>
      </c>
      <c r="D21" t="s">
        <v>839</v>
      </c>
      <c r="E21" t="s">
        <v>38</v>
      </c>
      <c r="F21" t="s">
        <v>840</v>
      </c>
      <c r="G21" t="s">
        <v>10</v>
      </c>
      <c r="H21" t="s">
        <v>13</v>
      </c>
      <c r="I21" s="101">
        <v>4</v>
      </c>
      <c r="J21" s="1">
        <v>1.6</v>
      </c>
      <c r="K21" s="1">
        <v>0.06</v>
      </c>
      <c r="L21" s="1">
        <f>+K21*I21</f>
        <v>0.24</v>
      </c>
      <c r="M21" s="1"/>
      <c r="N21" s="1"/>
      <c r="O21" s="1"/>
      <c r="P21" s="1"/>
      <c r="Q21" s="1"/>
      <c r="R21" s="1"/>
      <c r="S21" s="116">
        <f t="shared" si="0"/>
        <v>1.84</v>
      </c>
    </row>
    <row r="22" spans="1:19" ht="12.75">
      <c r="A22" s="107" t="s">
        <v>837</v>
      </c>
      <c r="B22" t="s">
        <v>814</v>
      </c>
      <c r="C22" t="s">
        <v>838</v>
      </c>
      <c r="D22" t="s">
        <v>839</v>
      </c>
      <c r="E22" t="s">
        <v>38</v>
      </c>
      <c r="F22" t="s">
        <v>840</v>
      </c>
      <c r="G22" t="s">
        <v>10</v>
      </c>
      <c r="H22" t="s">
        <v>14</v>
      </c>
      <c r="I22" s="101">
        <v>380</v>
      </c>
      <c r="J22" s="1">
        <v>112.41</v>
      </c>
      <c r="K22" s="1">
        <v>0.1</v>
      </c>
      <c r="L22" s="1">
        <f>+K22*I22</f>
        <v>38</v>
      </c>
      <c r="M22" s="1"/>
      <c r="N22" s="1"/>
      <c r="O22" s="1"/>
      <c r="P22" s="1"/>
      <c r="Q22" s="1"/>
      <c r="R22" s="1"/>
      <c r="S22" s="116">
        <f t="shared" si="0"/>
        <v>150.41</v>
      </c>
    </row>
    <row r="23" spans="1:19" ht="12.75">
      <c r="A23" s="107" t="s">
        <v>837</v>
      </c>
      <c r="B23" t="s">
        <v>814</v>
      </c>
      <c r="C23" t="s">
        <v>838</v>
      </c>
      <c r="D23" t="s">
        <v>839</v>
      </c>
      <c r="E23" t="s">
        <v>38</v>
      </c>
      <c r="F23" t="s">
        <v>840</v>
      </c>
      <c r="G23" t="s">
        <v>8</v>
      </c>
      <c r="H23" t="s">
        <v>17</v>
      </c>
      <c r="I23" s="101"/>
      <c r="J23" s="1"/>
      <c r="K23" s="1"/>
      <c r="M23" s="1"/>
      <c r="N23" s="1"/>
      <c r="O23" s="1"/>
      <c r="P23" s="1">
        <v>150</v>
      </c>
      <c r="Q23" s="1"/>
      <c r="R23" s="1"/>
      <c r="S23" s="116">
        <f t="shared" si="0"/>
        <v>150</v>
      </c>
    </row>
    <row r="24" spans="1:20" ht="12.75">
      <c r="A24" s="107" t="s">
        <v>837</v>
      </c>
      <c r="B24" t="s">
        <v>814</v>
      </c>
      <c r="C24" t="s">
        <v>838</v>
      </c>
      <c r="D24" t="s">
        <v>839</v>
      </c>
      <c r="E24" t="s">
        <v>38</v>
      </c>
      <c r="F24" t="s">
        <v>840</v>
      </c>
      <c r="G24" t="s">
        <v>8</v>
      </c>
      <c r="H24" t="s">
        <v>18</v>
      </c>
      <c r="I24" s="101"/>
      <c r="J24" s="1"/>
      <c r="K24" s="1"/>
      <c r="L24" s="1"/>
      <c r="M24" s="1"/>
      <c r="N24" s="1"/>
      <c r="O24" s="1"/>
      <c r="P24" s="1"/>
      <c r="Q24" s="1">
        <v>0.111</v>
      </c>
      <c r="R24" s="101">
        <v>347.985</v>
      </c>
      <c r="S24" s="116">
        <f t="shared" si="0"/>
        <v>347.985</v>
      </c>
      <c r="T24" t="s">
        <v>831</v>
      </c>
    </row>
    <row r="25" spans="1:19" s="2" customFormat="1" ht="12.75">
      <c r="A25" s="113" t="s">
        <v>980</v>
      </c>
      <c r="I25" s="104">
        <f>SUBTOTAL(9,I20:I24)</f>
        <v>409</v>
      </c>
      <c r="J25" s="105">
        <f>SUBTOTAL(9,J20:J24)</f>
        <v>129.39</v>
      </c>
      <c r="K25" s="105"/>
      <c r="L25" s="105">
        <f aca="true" t="shared" si="5" ref="L25:S25">SUBTOTAL(9,L20:L24)</f>
        <v>39.74</v>
      </c>
      <c r="M25" s="105">
        <f t="shared" si="5"/>
        <v>0</v>
      </c>
      <c r="N25" s="105">
        <f t="shared" si="5"/>
        <v>0</v>
      </c>
      <c r="O25" s="105">
        <f t="shared" si="5"/>
        <v>0</v>
      </c>
      <c r="P25" s="105">
        <f t="shared" si="5"/>
        <v>150</v>
      </c>
      <c r="Q25" s="105">
        <f t="shared" si="5"/>
        <v>0.111</v>
      </c>
      <c r="R25" s="104">
        <f t="shared" si="5"/>
        <v>347.985</v>
      </c>
      <c r="S25" s="117">
        <f t="shared" si="5"/>
        <v>667.115</v>
      </c>
    </row>
    <row r="26" spans="1:20" ht="12.75">
      <c r="A26" s="107" t="s">
        <v>841</v>
      </c>
      <c r="B26" t="s">
        <v>814</v>
      </c>
      <c r="C26" t="s">
        <v>838</v>
      </c>
      <c r="D26" t="s">
        <v>839</v>
      </c>
      <c r="E26" t="s">
        <v>38</v>
      </c>
      <c r="F26" t="s">
        <v>840</v>
      </c>
      <c r="G26" t="s">
        <v>8</v>
      </c>
      <c r="H26" t="s">
        <v>18</v>
      </c>
      <c r="I26" s="101"/>
      <c r="J26" s="1"/>
      <c r="K26" s="1"/>
      <c r="L26" s="1"/>
      <c r="M26" s="1"/>
      <c r="N26" s="1"/>
      <c r="O26" s="1"/>
      <c r="P26" s="1"/>
      <c r="Q26" s="1">
        <v>0.0358</v>
      </c>
      <c r="R26" s="101">
        <v>112.23299999999999</v>
      </c>
      <c r="S26" s="116">
        <f t="shared" si="0"/>
        <v>112.23299999999999</v>
      </c>
      <c r="T26" t="s">
        <v>225</v>
      </c>
    </row>
    <row r="27" spans="1:19" s="2" customFormat="1" ht="12.75">
      <c r="A27" s="113" t="s">
        <v>981</v>
      </c>
      <c r="I27" s="104">
        <f>SUBTOTAL(9,I26:I26)</f>
        <v>0</v>
      </c>
      <c r="J27" s="105">
        <f>SUBTOTAL(9,J26:J26)</f>
        <v>0</v>
      </c>
      <c r="K27" s="105"/>
      <c r="L27" s="105">
        <f aca="true" t="shared" si="6" ref="L27:S27">SUBTOTAL(9,L26:L26)</f>
        <v>0</v>
      </c>
      <c r="M27" s="105">
        <f t="shared" si="6"/>
        <v>0</v>
      </c>
      <c r="N27" s="105">
        <f t="shared" si="6"/>
        <v>0</v>
      </c>
      <c r="O27" s="105">
        <f t="shared" si="6"/>
        <v>0</v>
      </c>
      <c r="P27" s="105">
        <f t="shared" si="6"/>
        <v>0</v>
      </c>
      <c r="Q27" s="105">
        <f t="shared" si="6"/>
        <v>0.0358</v>
      </c>
      <c r="R27" s="104">
        <f t="shared" si="6"/>
        <v>112.23299999999999</v>
      </c>
      <c r="S27" s="117">
        <f t="shared" si="6"/>
        <v>112.23299999999999</v>
      </c>
    </row>
    <row r="28" spans="1:19" ht="12.75">
      <c r="A28" s="107" t="s">
        <v>842</v>
      </c>
      <c r="B28" t="s">
        <v>814</v>
      </c>
      <c r="C28" t="s">
        <v>843</v>
      </c>
      <c r="D28" t="s">
        <v>844</v>
      </c>
      <c r="E28" t="s">
        <v>38</v>
      </c>
      <c r="F28" t="s">
        <v>845</v>
      </c>
      <c r="G28" t="s">
        <v>10</v>
      </c>
      <c r="H28" t="s">
        <v>12</v>
      </c>
      <c r="I28" s="101">
        <v>1</v>
      </c>
      <c r="J28" s="1">
        <v>0.38</v>
      </c>
      <c r="K28" s="1">
        <v>0.06</v>
      </c>
      <c r="L28" s="1">
        <f>+K28*I28</f>
        <v>0.06</v>
      </c>
      <c r="M28" s="1"/>
      <c r="N28" s="1"/>
      <c r="O28" s="1"/>
      <c r="P28" s="1"/>
      <c r="Q28" s="1"/>
      <c r="R28" s="1"/>
      <c r="S28" s="116">
        <f t="shared" si="0"/>
        <v>0.44</v>
      </c>
    </row>
    <row r="29" spans="1:19" ht="12.75">
      <c r="A29" s="107" t="s">
        <v>842</v>
      </c>
      <c r="B29" t="s">
        <v>814</v>
      </c>
      <c r="C29" t="s">
        <v>843</v>
      </c>
      <c r="D29" t="s">
        <v>844</v>
      </c>
      <c r="E29" t="s">
        <v>38</v>
      </c>
      <c r="F29" t="s">
        <v>845</v>
      </c>
      <c r="G29" t="s">
        <v>8</v>
      </c>
      <c r="H29" t="s">
        <v>17</v>
      </c>
      <c r="I29" s="101"/>
      <c r="J29" s="1"/>
      <c r="K29" s="1"/>
      <c r="M29" s="1"/>
      <c r="N29" s="1"/>
      <c r="O29" s="1"/>
      <c r="P29" s="1">
        <v>15</v>
      </c>
      <c r="Q29" s="1"/>
      <c r="R29" s="1"/>
      <c r="S29" s="116">
        <f t="shared" si="0"/>
        <v>15</v>
      </c>
    </row>
    <row r="30" spans="1:19" ht="12.75">
      <c r="A30" s="107" t="s">
        <v>842</v>
      </c>
      <c r="B30" t="s">
        <v>814</v>
      </c>
      <c r="C30" t="s">
        <v>843</v>
      </c>
      <c r="D30" t="s">
        <v>844</v>
      </c>
      <c r="E30" t="s">
        <v>38</v>
      </c>
      <c r="F30" t="s">
        <v>845</v>
      </c>
      <c r="G30" t="s">
        <v>8</v>
      </c>
      <c r="H30" t="s">
        <v>9</v>
      </c>
      <c r="I30" s="101"/>
      <c r="J30" s="1"/>
      <c r="K30" s="1"/>
      <c r="M30" s="1"/>
      <c r="N30" s="1">
        <v>0.5</v>
      </c>
      <c r="O30" s="1">
        <v>31.5</v>
      </c>
      <c r="P30" s="1"/>
      <c r="Q30" s="1"/>
      <c r="R30" s="1"/>
      <c r="S30" s="116">
        <f t="shared" si="0"/>
        <v>31.5</v>
      </c>
    </row>
    <row r="31" spans="1:20" ht="12.75">
      <c r="A31" s="107" t="s">
        <v>842</v>
      </c>
      <c r="B31" t="s">
        <v>814</v>
      </c>
      <c r="C31" t="s">
        <v>843</v>
      </c>
      <c r="D31" t="s">
        <v>844</v>
      </c>
      <c r="E31" t="s">
        <v>38</v>
      </c>
      <c r="F31" t="s">
        <v>845</v>
      </c>
      <c r="G31" t="s">
        <v>8</v>
      </c>
      <c r="H31" t="s">
        <v>18</v>
      </c>
      <c r="I31" s="101"/>
      <c r="J31" s="1"/>
      <c r="K31" s="1"/>
      <c r="L31" s="1"/>
      <c r="M31" s="1"/>
      <c r="N31" s="1"/>
      <c r="O31" s="1"/>
      <c r="P31" s="1"/>
      <c r="Q31" s="1">
        <v>0.111</v>
      </c>
      <c r="R31" s="101">
        <v>347.985</v>
      </c>
      <c r="S31" s="116">
        <f t="shared" si="0"/>
        <v>347.985</v>
      </c>
      <c r="T31" t="s">
        <v>831</v>
      </c>
    </row>
    <row r="32" spans="1:19" s="2" customFormat="1" ht="12.75">
      <c r="A32" s="113" t="s">
        <v>982</v>
      </c>
      <c r="I32" s="104">
        <f>SUBTOTAL(9,I28:I31)</f>
        <v>1</v>
      </c>
      <c r="J32" s="105">
        <f>SUBTOTAL(9,J28:J31)</f>
        <v>0.38</v>
      </c>
      <c r="K32" s="105"/>
      <c r="L32" s="105">
        <f aca="true" t="shared" si="7" ref="L32:S32">SUBTOTAL(9,L28:L31)</f>
        <v>0.06</v>
      </c>
      <c r="M32" s="105">
        <f t="shared" si="7"/>
        <v>0</v>
      </c>
      <c r="N32" s="105">
        <f t="shared" si="7"/>
        <v>0.5</v>
      </c>
      <c r="O32" s="105">
        <f t="shared" si="7"/>
        <v>31.5</v>
      </c>
      <c r="P32" s="105">
        <f t="shared" si="7"/>
        <v>15</v>
      </c>
      <c r="Q32" s="105">
        <f t="shared" si="7"/>
        <v>0.111</v>
      </c>
      <c r="R32" s="104">
        <f t="shared" si="7"/>
        <v>347.985</v>
      </c>
      <c r="S32" s="117">
        <f t="shared" si="7"/>
        <v>394.925</v>
      </c>
    </row>
    <row r="33" spans="1:19" ht="12.75">
      <c r="A33" s="107" t="s">
        <v>846</v>
      </c>
      <c r="B33" t="s">
        <v>814</v>
      </c>
      <c r="C33" t="s">
        <v>843</v>
      </c>
      <c r="D33" t="s">
        <v>844</v>
      </c>
      <c r="E33" t="s">
        <v>38</v>
      </c>
      <c r="F33" t="s">
        <v>845</v>
      </c>
      <c r="G33" t="s">
        <v>10</v>
      </c>
      <c r="H33" t="s">
        <v>13</v>
      </c>
      <c r="I33" s="101">
        <v>3</v>
      </c>
      <c r="J33" s="1">
        <v>13.32</v>
      </c>
      <c r="K33" s="1">
        <v>0.06</v>
      </c>
      <c r="L33" s="1">
        <f>+K33*I33</f>
        <v>0.18</v>
      </c>
      <c r="M33" s="1"/>
      <c r="N33" s="1"/>
      <c r="O33" s="1"/>
      <c r="P33" s="1"/>
      <c r="Q33" s="1"/>
      <c r="R33" s="1"/>
      <c r="S33" s="116">
        <f t="shared" si="0"/>
        <v>13.5</v>
      </c>
    </row>
    <row r="34" spans="1:19" ht="12.75">
      <c r="A34" s="107" t="s">
        <v>846</v>
      </c>
      <c r="B34" t="s">
        <v>814</v>
      </c>
      <c r="C34" t="s">
        <v>843</v>
      </c>
      <c r="D34" t="s">
        <v>844</v>
      </c>
      <c r="E34" t="s">
        <v>38</v>
      </c>
      <c r="F34" t="s">
        <v>845</v>
      </c>
      <c r="G34" t="s">
        <v>8</v>
      </c>
      <c r="H34" t="s">
        <v>17</v>
      </c>
      <c r="I34" s="101"/>
      <c r="J34" s="1"/>
      <c r="K34" s="1"/>
      <c r="M34" s="1"/>
      <c r="N34" s="1"/>
      <c r="O34" s="1"/>
      <c r="P34" s="1">
        <v>15</v>
      </c>
      <c r="Q34" s="1"/>
      <c r="R34" s="1"/>
      <c r="S34" s="116">
        <f t="shared" si="0"/>
        <v>15</v>
      </c>
    </row>
    <row r="35" spans="1:20" ht="12.75">
      <c r="A35" s="107" t="s">
        <v>846</v>
      </c>
      <c r="B35" t="s">
        <v>814</v>
      </c>
      <c r="C35" t="s">
        <v>843</v>
      </c>
      <c r="D35" t="s">
        <v>844</v>
      </c>
      <c r="E35" t="s">
        <v>38</v>
      </c>
      <c r="F35" t="s">
        <v>845</v>
      </c>
      <c r="G35" t="s">
        <v>8</v>
      </c>
      <c r="H35" t="s">
        <v>18</v>
      </c>
      <c r="I35" s="101"/>
      <c r="J35" s="1"/>
      <c r="K35" s="1"/>
      <c r="L35" s="1"/>
      <c r="M35" s="1"/>
      <c r="N35" s="1"/>
      <c r="O35" s="1"/>
      <c r="P35" s="1"/>
      <c r="Q35" s="1">
        <v>0.0358</v>
      </c>
      <c r="R35" s="101">
        <v>112.23299999999999</v>
      </c>
      <c r="S35" s="116">
        <f t="shared" si="0"/>
        <v>112.23299999999999</v>
      </c>
      <c r="T35" t="s">
        <v>225</v>
      </c>
    </row>
    <row r="36" spans="1:19" s="2" customFormat="1" ht="12.75">
      <c r="A36" s="113" t="s">
        <v>983</v>
      </c>
      <c r="I36" s="104">
        <f>SUBTOTAL(9,I33:I35)</f>
        <v>3</v>
      </c>
      <c r="J36" s="105">
        <f>SUBTOTAL(9,J33:J35)</f>
        <v>13.32</v>
      </c>
      <c r="K36" s="105"/>
      <c r="L36" s="105">
        <f aca="true" t="shared" si="8" ref="L36:S36">SUBTOTAL(9,L33:L35)</f>
        <v>0.18</v>
      </c>
      <c r="M36" s="105">
        <f t="shared" si="8"/>
        <v>0</v>
      </c>
      <c r="N36" s="105">
        <f t="shared" si="8"/>
        <v>0</v>
      </c>
      <c r="O36" s="105">
        <f t="shared" si="8"/>
        <v>0</v>
      </c>
      <c r="P36" s="105">
        <f t="shared" si="8"/>
        <v>15</v>
      </c>
      <c r="Q36" s="105">
        <f t="shared" si="8"/>
        <v>0.0358</v>
      </c>
      <c r="R36" s="104">
        <f t="shared" si="8"/>
        <v>112.23299999999999</v>
      </c>
      <c r="S36" s="117">
        <f t="shared" si="8"/>
        <v>140.733</v>
      </c>
    </row>
    <row r="37" spans="1:19" ht="12.75">
      <c r="A37" s="107" t="s">
        <v>847</v>
      </c>
      <c r="B37" t="s">
        <v>814</v>
      </c>
      <c r="C37" t="s">
        <v>848</v>
      </c>
      <c r="D37" t="s">
        <v>849</v>
      </c>
      <c r="E37" t="s">
        <v>38</v>
      </c>
      <c r="F37" t="s">
        <v>850</v>
      </c>
      <c r="G37" t="s">
        <v>10</v>
      </c>
      <c r="H37" t="s">
        <v>12</v>
      </c>
      <c r="I37" s="101">
        <v>16</v>
      </c>
      <c r="J37" s="1">
        <v>9</v>
      </c>
      <c r="K37" s="1">
        <v>0.06</v>
      </c>
      <c r="L37" s="1">
        <f>+K37*I37</f>
        <v>0.96</v>
      </c>
      <c r="M37" s="1"/>
      <c r="N37" s="1"/>
      <c r="O37" s="1"/>
      <c r="P37" s="1"/>
      <c r="Q37" s="1"/>
      <c r="R37" s="1"/>
      <c r="S37" s="116">
        <f t="shared" si="0"/>
        <v>9.96</v>
      </c>
    </row>
    <row r="38" spans="1:19" ht="12.75">
      <c r="A38" s="107" t="s">
        <v>847</v>
      </c>
      <c r="B38" t="s">
        <v>814</v>
      </c>
      <c r="C38" t="s">
        <v>848</v>
      </c>
      <c r="D38" t="s">
        <v>849</v>
      </c>
      <c r="E38" t="s">
        <v>38</v>
      </c>
      <c r="F38" t="s">
        <v>850</v>
      </c>
      <c r="G38" t="s">
        <v>10</v>
      </c>
      <c r="H38" t="s">
        <v>14</v>
      </c>
      <c r="I38" s="101">
        <v>48</v>
      </c>
      <c r="J38" s="1">
        <v>14.07</v>
      </c>
      <c r="K38" s="1">
        <v>0.1</v>
      </c>
      <c r="L38" s="1">
        <f>+K38*I38</f>
        <v>4.800000000000001</v>
      </c>
      <c r="M38" s="1"/>
      <c r="N38" s="1"/>
      <c r="O38" s="1"/>
      <c r="P38" s="1"/>
      <c r="Q38" s="1"/>
      <c r="R38" s="1"/>
      <c r="S38" s="116">
        <f t="shared" si="0"/>
        <v>18.87</v>
      </c>
    </row>
    <row r="39" spans="1:19" ht="12.75">
      <c r="A39" s="107" t="s">
        <v>847</v>
      </c>
      <c r="B39" t="s">
        <v>814</v>
      </c>
      <c r="C39" t="s">
        <v>848</v>
      </c>
      <c r="D39" t="s">
        <v>849</v>
      </c>
      <c r="E39" t="s">
        <v>38</v>
      </c>
      <c r="F39" t="s">
        <v>850</v>
      </c>
      <c r="G39" t="s">
        <v>8</v>
      </c>
      <c r="H39" t="s">
        <v>17</v>
      </c>
      <c r="I39" s="101"/>
      <c r="J39" s="1"/>
      <c r="K39" s="1"/>
      <c r="M39" s="1"/>
      <c r="N39" s="1"/>
      <c r="O39" s="1"/>
      <c r="P39" s="1">
        <v>135</v>
      </c>
      <c r="Q39" s="1"/>
      <c r="R39" s="1"/>
      <c r="S39" s="116">
        <f t="shared" si="0"/>
        <v>135</v>
      </c>
    </row>
    <row r="40" spans="1:20" ht="12.75">
      <c r="A40" s="107" t="s">
        <v>847</v>
      </c>
      <c r="B40" t="s">
        <v>814</v>
      </c>
      <c r="C40" t="s">
        <v>848</v>
      </c>
      <c r="D40" t="s">
        <v>849</v>
      </c>
      <c r="E40" t="s">
        <v>38</v>
      </c>
      <c r="F40" t="s">
        <v>850</v>
      </c>
      <c r="G40" t="s">
        <v>8</v>
      </c>
      <c r="H40" t="s">
        <v>18</v>
      </c>
      <c r="I40" s="101"/>
      <c r="J40" s="1"/>
      <c r="K40" s="1"/>
      <c r="L40" s="1"/>
      <c r="M40" s="1"/>
      <c r="N40" s="1"/>
      <c r="O40" s="1"/>
      <c r="P40" s="1"/>
      <c r="Q40" s="1">
        <v>0.111</v>
      </c>
      <c r="R40" s="101">
        <v>347.985</v>
      </c>
      <c r="S40" s="116">
        <f t="shared" si="0"/>
        <v>347.985</v>
      </c>
      <c r="T40" t="s">
        <v>831</v>
      </c>
    </row>
    <row r="41" spans="1:19" s="2" customFormat="1" ht="12.75">
      <c r="A41" s="113" t="s">
        <v>984</v>
      </c>
      <c r="I41" s="104">
        <f>SUBTOTAL(9,I37:I40)</f>
        <v>64</v>
      </c>
      <c r="J41" s="105">
        <f>SUBTOTAL(9,J37:J40)</f>
        <v>23.07</v>
      </c>
      <c r="K41" s="105"/>
      <c r="L41" s="105">
        <f aca="true" t="shared" si="9" ref="L41:S41">SUBTOTAL(9,L37:L40)</f>
        <v>5.760000000000001</v>
      </c>
      <c r="M41" s="105">
        <f t="shared" si="9"/>
        <v>0</v>
      </c>
      <c r="N41" s="105">
        <f t="shared" si="9"/>
        <v>0</v>
      </c>
      <c r="O41" s="105">
        <f t="shared" si="9"/>
        <v>0</v>
      </c>
      <c r="P41" s="105">
        <f t="shared" si="9"/>
        <v>135</v>
      </c>
      <c r="Q41" s="105">
        <f t="shared" si="9"/>
        <v>0.111</v>
      </c>
      <c r="R41" s="104">
        <f t="shared" si="9"/>
        <v>347.985</v>
      </c>
      <c r="S41" s="117">
        <f t="shared" si="9"/>
        <v>511.81500000000005</v>
      </c>
    </row>
    <row r="42" spans="1:20" ht="12.75">
      <c r="A42" s="107" t="s">
        <v>851</v>
      </c>
      <c r="B42" t="s">
        <v>814</v>
      </c>
      <c r="C42" t="s">
        <v>848</v>
      </c>
      <c r="D42" t="s">
        <v>849</v>
      </c>
      <c r="E42" t="s">
        <v>38</v>
      </c>
      <c r="F42" t="s">
        <v>850</v>
      </c>
      <c r="G42" t="s">
        <v>8</v>
      </c>
      <c r="H42" t="s">
        <v>18</v>
      </c>
      <c r="I42" s="101"/>
      <c r="J42" s="1"/>
      <c r="K42" s="1"/>
      <c r="L42" s="1"/>
      <c r="M42" s="1"/>
      <c r="N42" s="1"/>
      <c r="O42" s="1"/>
      <c r="P42" s="1"/>
      <c r="Q42" s="1">
        <v>0.0358</v>
      </c>
      <c r="R42" s="101">
        <v>112.23299999999999</v>
      </c>
      <c r="S42" s="116">
        <f t="shared" si="0"/>
        <v>112.23299999999999</v>
      </c>
      <c r="T42" t="s">
        <v>225</v>
      </c>
    </row>
    <row r="43" spans="1:19" s="2" customFormat="1" ht="12.75">
      <c r="A43" s="113" t="s">
        <v>985</v>
      </c>
      <c r="I43" s="104">
        <f>SUBTOTAL(9,I42:I42)</f>
        <v>0</v>
      </c>
      <c r="J43" s="105">
        <f>SUBTOTAL(9,J42:J42)</f>
        <v>0</v>
      </c>
      <c r="K43" s="105"/>
      <c r="L43" s="105">
        <f aca="true" t="shared" si="10" ref="L43:S43">SUBTOTAL(9,L42:L42)</f>
        <v>0</v>
      </c>
      <c r="M43" s="105">
        <f t="shared" si="10"/>
        <v>0</v>
      </c>
      <c r="N43" s="105">
        <f t="shared" si="10"/>
        <v>0</v>
      </c>
      <c r="O43" s="105">
        <f t="shared" si="10"/>
        <v>0</v>
      </c>
      <c r="P43" s="105">
        <f t="shared" si="10"/>
        <v>0</v>
      </c>
      <c r="Q43" s="105">
        <f t="shared" si="10"/>
        <v>0.0358</v>
      </c>
      <c r="R43" s="104">
        <f t="shared" si="10"/>
        <v>112.23299999999999</v>
      </c>
      <c r="S43" s="117">
        <f t="shared" si="10"/>
        <v>112.23299999999999</v>
      </c>
    </row>
    <row r="44" spans="1:20" ht="12.75">
      <c r="A44" s="107" t="s">
        <v>852</v>
      </c>
      <c r="B44" t="s">
        <v>814</v>
      </c>
      <c r="C44" t="s">
        <v>827</v>
      </c>
      <c r="D44" t="s">
        <v>853</v>
      </c>
      <c r="E44" t="s">
        <v>38</v>
      </c>
      <c r="F44" t="s">
        <v>854</v>
      </c>
      <c r="G44" t="s">
        <v>8</v>
      </c>
      <c r="H44" t="s">
        <v>18</v>
      </c>
      <c r="I44" s="101"/>
      <c r="J44" s="1"/>
      <c r="K44" s="1"/>
      <c r="L44" s="1"/>
      <c r="M44" s="1"/>
      <c r="N44" s="1"/>
      <c r="O44" s="1"/>
      <c r="P44" s="1"/>
      <c r="Q44" s="1">
        <v>0.0354</v>
      </c>
      <c r="R44" s="101">
        <v>110.979</v>
      </c>
      <c r="S44" s="116">
        <f t="shared" si="0"/>
        <v>110.979</v>
      </c>
      <c r="T44" t="s">
        <v>225</v>
      </c>
    </row>
    <row r="45" spans="1:19" s="2" customFormat="1" ht="12.75">
      <c r="A45" s="113" t="s">
        <v>986</v>
      </c>
      <c r="I45" s="104">
        <f>SUBTOTAL(9,I44:I44)</f>
        <v>0</v>
      </c>
      <c r="J45" s="105">
        <f>SUBTOTAL(9,J44:J44)</f>
        <v>0</v>
      </c>
      <c r="K45" s="105"/>
      <c r="L45" s="105">
        <f aca="true" t="shared" si="11" ref="L45:S45">SUBTOTAL(9,L44:L44)</f>
        <v>0</v>
      </c>
      <c r="M45" s="105">
        <f t="shared" si="11"/>
        <v>0</v>
      </c>
      <c r="N45" s="105">
        <f t="shared" si="11"/>
        <v>0</v>
      </c>
      <c r="O45" s="105">
        <f t="shared" si="11"/>
        <v>0</v>
      </c>
      <c r="P45" s="105">
        <f t="shared" si="11"/>
        <v>0</v>
      </c>
      <c r="Q45" s="105">
        <f t="shared" si="11"/>
        <v>0.0354</v>
      </c>
      <c r="R45" s="104">
        <f t="shared" si="11"/>
        <v>110.979</v>
      </c>
      <c r="S45" s="117">
        <f t="shared" si="11"/>
        <v>110.979</v>
      </c>
    </row>
    <row r="46" spans="1:19" ht="12.75">
      <c r="A46" s="107" t="s">
        <v>855</v>
      </c>
      <c r="B46" t="s">
        <v>814</v>
      </c>
      <c r="C46" t="s">
        <v>827</v>
      </c>
      <c r="D46" t="s">
        <v>853</v>
      </c>
      <c r="E46" t="s">
        <v>38</v>
      </c>
      <c r="F46" t="s">
        <v>854</v>
      </c>
      <c r="G46" t="s">
        <v>10</v>
      </c>
      <c r="H46" t="s">
        <v>12</v>
      </c>
      <c r="I46" s="101">
        <v>627</v>
      </c>
      <c r="J46" s="1">
        <v>366.44</v>
      </c>
      <c r="K46" s="1">
        <v>0.06</v>
      </c>
      <c r="L46" s="1">
        <f>+K46*I46</f>
        <v>37.62</v>
      </c>
      <c r="M46" s="1"/>
      <c r="N46" s="1"/>
      <c r="O46" s="1"/>
      <c r="P46" s="1"/>
      <c r="Q46" s="1"/>
      <c r="R46" s="1"/>
      <c r="S46" s="116">
        <f aca="true" t="shared" si="12" ref="S46:S84">+R46+P46+O46+M46+L46+J46</f>
        <v>404.06</v>
      </c>
    </row>
    <row r="47" spans="1:19" ht="12.75">
      <c r="A47" s="107" t="s">
        <v>855</v>
      </c>
      <c r="B47" t="s">
        <v>814</v>
      </c>
      <c r="C47" t="s">
        <v>827</v>
      </c>
      <c r="D47" t="s">
        <v>853</v>
      </c>
      <c r="E47" t="s">
        <v>38</v>
      </c>
      <c r="F47" t="s">
        <v>854</v>
      </c>
      <c r="G47" t="s">
        <v>10</v>
      </c>
      <c r="H47" t="s">
        <v>13</v>
      </c>
      <c r="I47" s="101">
        <v>2</v>
      </c>
      <c r="J47" s="1">
        <v>9.2</v>
      </c>
      <c r="K47" s="1">
        <v>0.06</v>
      </c>
      <c r="L47" s="1">
        <f>+K47*I47</f>
        <v>0.12</v>
      </c>
      <c r="M47" s="1"/>
      <c r="N47" s="1"/>
      <c r="O47" s="1"/>
      <c r="P47" s="1"/>
      <c r="Q47" s="1"/>
      <c r="R47" s="1"/>
      <c r="S47" s="116">
        <f t="shared" si="12"/>
        <v>9.319999999999999</v>
      </c>
    </row>
    <row r="48" spans="1:19" ht="12.75">
      <c r="A48" s="107" t="s">
        <v>855</v>
      </c>
      <c r="B48" t="s">
        <v>814</v>
      </c>
      <c r="C48" t="s">
        <v>827</v>
      </c>
      <c r="D48" t="s">
        <v>853</v>
      </c>
      <c r="E48" t="s">
        <v>38</v>
      </c>
      <c r="F48" t="s">
        <v>854</v>
      </c>
      <c r="G48" t="s">
        <v>10</v>
      </c>
      <c r="H48" t="s">
        <v>14</v>
      </c>
      <c r="I48" s="101">
        <v>58</v>
      </c>
      <c r="J48" s="1">
        <v>16.81</v>
      </c>
      <c r="K48" s="1">
        <v>0.1</v>
      </c>
      <c r="L48" s="1">
        <f>+K48*I48</f>
        <v>5.800000000000001</v>
      </c>
      <c r="M48" s="1"/>
      <c r="N48" s="1"/>
      <c r="O48" s="1"/>
      <c r="P48" s="1"/>
      <c r="Q48" s="1"/>
      <c r="R48" s="1"/>
      <c r="S48" s="116">
        <f t="shared" si="12"/>
        <v>22.61</v>
      </c>
    </row>
    <row r="49" spans="1:19" ht="12.75">
      <c r="A49" s="107" t="s">
        <v>855</v>
      </c>
      <c r="B49" t="s">
        <v>814</v>
      </c>
      <c r="C49" t="s">
        <v>827</v>
      </c>
      <c r="D49" t="s">
        <v>853</v>
      </c>
      <c r="E49" t="s">
        <v>38</v>
      </c>
      <c r="F49" t="s">
        <v>854</v>
      </c>
      <c r="G49" t="s">
        <v>8</v>
      </c>
      <c r="H49" t="s">
        <v>17</v>
      </c>
      <c r="I49" s="101"/>
      <c r="J49" s="1"/>
      <c r="K49" s="1"/>
      <c r="M49" s="1"/>
      <c r="N49" s="1"/>
      <c r="O49" s="1"/>
      <c r="P49" s="1">
        <v>165</v>
      </c>
      <c r="Q49" s="1"/>
      <c r="R49" s="1"/>
      <c r="S49" s="116">
        <f t="shared" si="12"/>
        <v>165</v>
      </c>
    </row>
    <row r="50" spans="1:20" ht="12.75">
      <c r="A50" s="107" t="s">
        <v>855</v>
      </c>
      <c r="B50" t="s">
        <v>814</v>
      </c>
      <c r="C50" t="s">
        <v>827</v>
      </c>
      <c r="D50" t="s">
        <v>853</v>
      </c>
      <c r="E50" t="s">
        <v>38</v>
      </c>
      <c r="F50" t="s">
        <v>854</v>
      </c>
      <c r="G50" t="s">
        <v>8</v>
      </c>
      <c r="H50" t="s">
        <v>18</v>
      </c>
      <c r="I50" s="101"/>
      <c r="J50" s="1"/>
      <c r="K50" s="1"/>
      <c r="L50" s="1"/>
      <c r="M50" s="1"/>
      <c r="N50" s="1"/>
      <c r="O50" s="1"/>
      <c r="P50" s="1"/>
      <c r="Q50" s="1">
        <v>0.111</v>
      </c>
      <c r="R50" s="101">
        <v>347.985</v>
      </c>
      <c r="S50" s="116">
        <f t="shared" si="12"/>
        <v>347.985</v>
      </c>
      <c r="T50" t="s">
        <v>831</v>
      </c>
    </row>
    <row r="51" spans="1:19" s="2" customFormat="1" ht="12.75">
      <c r="A51" s="113" t="s">
        <v>987</v>
      </c>
      <c r="I51" s="104">
        <f>SUBTOTAL(9,I46:I50)</f>
        <v>687</v>
      </c>
      <c r="J51" s="105">
        <f>SUBTOTAL(9,J46:J50)</f>
        <v>392.45</v>
      </c>
      <c r="K51" s="105"/>
      <c r="L51" s="105">
        <f aca="true" t="shared" si="13" ref="L51:S51">SUBTOTAL(9,L46:L50)</f>
        <v>43.53999999999999</v>
      </c>
      <c r="M51" s="105">
        <f t="shared" si="13"/>
        <v>0</v>
      </c>
      <c r="N51" s="105">
        <f t="shared" si="13"/>
        <v>0</v>
      </c>
      <c r="O51" s="105">
        <f t="shared" si="13"/>
        <v>0</v>
      </c>
      <c r="P51" s="105">
        <f t="shared" si="13"/>
        <v>165</v>
      </c>
      <c r="Q51" s="105">
        <f t="shared" si="13"/>
        <v>0.111</v>
      </c>
      <c r="R51" s="104">
        <f t="shared" si="13"/>
        <v>347.985</v>
      </c>
      <c r="S51" s="117">
        <f t="shared" si="13"/>
        <v>948.975</v>
      </c>
    </row>
    <row r="52" spans="1:19" ht="12.75">
      <c r="A52" s="107" t="s">
        <v>856</v>
      </c>
      <c r="B52" t="s">
        <v>814</v>
      </c>
      <c r="D52" t="s">
        <v>857</v>
      </c>
      <c r="E52" t="s">
        <v>38</v>
      </c>
      <c r="F52" t="s">
        <v>858</v>
      </c>
      <c r="G52" t="s">
        <v>10</v>
      </c>
      <c r="H52" t="s">
        <v>12</v>
      </c>
      <c r="I52" s="101">
        <v>153</v>
      </c>
      <c r="J52" s="1">
        <v>103.37</v>
      </c>
      <c r="K52" s="1">
        <v>0.06</v>
      </c>
      <c r="L52" s="1">
        <f>+K52*I52</f>
        <v>9.18</v>
      </c>
      <c r="M52" s="1"/>
      <c r="N52" s="1"/>
      <c r="O52" s="1"/>
      <c r="P52" s="1"/>
      <c r="Q52" s="1"/>
      <c r="R52" s="1"/>
      <c r="S52" s="116">
        <f t="shared" si="12"/>
        <v>112.55000000000001</v>
      </c>
    </row>
    <row r="53" spans="1:19" ht="12.75">
      <c r="A53" s="107" t="s">
        <v>856</v>
      </c>
      <c r="B53" t="s">
        <v>814</v>
      </c>
      <c r="D53" t="s">
        <v>857</v>
      </c>
      <c r="E53" t="s">
        <v>38</v>
      </c>
      <c r="F53" t="s">
        <v>858</v>
      </c>
      <c r="G53" t="s">
        <v>10</v>
      </c>
      <c r="H53" t="s">
        <v>16</v>
      </c>
      <c r="I53" s="101">
        <v>3</v>
      </c>
      <c r="J53" s="1">
        <v>4.16</v>
      </c>
      <c r="K53" s="1">
        <v>0.06</v>
      </c>
      <c r="L53" s="1">
        <f>+K53*I53</f>
        <v>0.18</v>
      </c>
      <c r="M53" s="1"/>
      <c r="N53" s="1"/>
      <c r="O53" s="1"/>
      <c r="P53" s="1"/>
      <c r="Q53" s="1"/>
      <c r="R53" s="1"/>
      <c r="S53" s="116">
        <f t="shared" si="12"/>
        <v>4.34</v>
      </c>
    </row>
    <row r="54" spans="1:19" ht="12.75">
      <c r="A54" s="107" t="s">
        <v>856</v>
      </c>
      <c r="B54" t="s">
        <v>814</v>
      </c>
      <c r="D54" t="s">
        <v>857</v>
      </c>
      <c r="E54" t="s">
        <v>38</v>
      </c>
      <c r="F54" t="s">
        <v>858</v>
      </c>
      <c r="G54" t="s">
        <v>8</v>
      </c>
      <c r="H54" t="s">
        <v>17</v>
      </c>
      <c r="I54" s="101"/>
      <c r="J54" s="1"/>
      <c r="K54" s="1"/>
      <c r="M54" s="1"/>
      <c r="N54" s="1"/>
      <c r="O54" s="1"/>
      <c r="P54" s="1">
        <v>135</v>
      </c>
      <c r="Q54" s="1"/>
      <c r="R54" s="1"/>
      <c r="S54" s="116">
        <f t="shared" si="12"/>
        <v>135</v>
      </c>
    </row>
    <row r="55" spans="1:20" ht="12.75">
      <c r="A55" s="107" t="s">
        <v>856</v>
      </c>
      <c r="B55" t="s">
        <v>814</v>
      </c>
      <c r="D55" t="s">
        <v>857</v>
      </c>
      <c r="E55" t="s">
        <v>38</v>
      </c>
      <c r="F55" t="s">
        <v>858</v>
      </c>
      <c r="G55" t="s">
        <v>8</v>
      </c>
      <c r="H55" t="s">
        <v>18</v>
      </c>
      <c r="I55" s="101"/>
      <c r="J55" s="1"/>
      <c r="K55" s="1"/>
      <c r="L55" s="1"/>
      <c r="M55" s="1"/>
      <c r="N55" s="1"/>
      <c r="O55" s="1"/>
      <c r="P55" s="1"/>
      <c r="Q55" s="1">
        <v>0.111</v>
      </c>
      <c r="R55" s="101">
        <v>347.985</v>
      </c>
      <c r="S55" s="116">
        <f t="shared" si="12"/>
        <v>347.985</v>
      </c>
      <c r="T55" t="s">
        <v>831</v>
      </c>
    </row>
    <row r="56" spans="1:19" s="2" customFormat="1" ht="12.75">
      <c r="A56" s="113" t="s">
        <v>988</v>
      </c>
      <c r="I56" s="104">
        <f>SUBTOTAL(9,I52:I55)</f>
        <v>156</v>
      </c>
      <c r="J56" s="105">
        <f>SUBTOTAL(9,J52:J55)</f>
        <v>107.53</v>
      </c>
      <c r="K56" s="105"/>
      <c r="L56" s="105">
        <f aca="true" t="shared" si="14" ref="L56:S56">SUBTOTAL(9,L52:L55)</f>
        <v>9.36</v>
      </c>
      <c r="M56" s="105">
        <f t="shared" si="14"/>
        <v>0</v>
      </c>
      <c r="N56" s="105">
        <f t="shared" si="14"/>
        <v>0</v>
      </c>
      <c r="O56" s="105">
        <f t="shared" si="14"/>
        <v>0</v>
      </c>
      <c r="P56" s="105">
        <f t="shared" si="14"/>
        <v>135</v>
      </c>
      <c r="Q56" s="105">
        <f t="shared" si="14"/>
        <v>0.111</v>
      </c>
      <c r="R56" s="104">
        <f t="shared" si="14"/>
        <v>347.985</v>
      </c>
      <c r="S56" s="117">
        <f t="shared" si="14"/>
        <v>599.875</v>
      </c>
    </row>
    <row r="57" spans="1:20" ht="12.75">
      <c r="A57" s="107" t="s">
        <v>815</v>
      </c>
      <c r="B57" t="s">
        <v>814</v>
      </c>
      <c r="D57" t="s">
        <v>816</v>
      </c>
      <c r="E57" t="s">
        <v>38</v>
      </c>
      <c r="F57" t="s">
        <v>817</v>
      </c>
      <c r="G57" t="s">
        <v>8</v>
      </c>
      <c r="H57" t="s">
        <v>18</v>
      </c>
      <c r="I57" s="101"/>
      <c r="J57" s="1"/>
      <c r="K57" s="1"/>
      <c r="L57" s="1"/>
      <c r="M57" s="1"/>
      <c r="N57" s="1"/>
      <c r="O57" s="1"/>
      <c r="P57" s="1"/>
      <c r="Q57" s="1">
        <v>0.1</v>
      </c>
      <c r="R57" s="101">
        <v>313.5</v>
      </c>
      <c r="S57" s="116">
        <f t="shared" si="12"/>
        <v>313.5</v>
      </c>
      <c r="T57" t="s">
        <v>119</v>
      </c>
    </row>
    <row r="58" spans="1:19" s="2" customFormat="1" ht="12.75">
      <c r="A58" s="113" t="s">
        <v>989</v>
      </c>
      <c r="I58" s="104">
        <f>SUBTOTAL(9,I57:I57)</f>
        <v>0</v>
      </c>
      <c r="J58" s="105">
        <f>SUBTOTAL(9,J57:J57)</f>
        <v>0</v>
      </c>
      <c r="K58" s="105"/>
      <c r="L58" s="105">
        <f aca="true" t="shared" si="15" ref="L58:S58">SUBTOTAL(9,L57:L57)</f>
        <v>0</v>
      </c>
      <c r="M58" s="105">
        <f t="shared" si="15"/>
        <v>0</v>
      </c>
      <c r="N58" s="105">
        <f t="shared" si="15"/>
        <v>0</v>
      </c>
      <c r="O58" s="105">
        <f t="shared" si="15"/>
        <v>0</v>
      </c>
      <c r="P58" s="105">
        <f t="shared" si="15"/>
        <v>0</v>
      </c>
      <c r="Q58" s="105">
        <f t="shared" si="15"/>
        <v>0.1</v>
      </c>
      <c r="R58" s="104">
        <f t="shared" si="15"/>
        <v>313.5</v>
      </c>
      <c r="S58" s="117">
        <f t="shared" si="15"/>
        <v>313.5</v>
      </c>
    </row>
    <row r="59" spans="1:19" ht="12.75">
      <c r="A59" s="107" t="s">
        <v>818</v>
      </c>
      <c r="B59" t="s">
        <v>814</v>
      </c>
      <c r="D59" t="s">
        <v>819</v>
      </c>
      <c r="E59" t="s">
        <v>348</v>
      </c>
      <c r="F59" t="s">
        <v>820</v>
      </c>
      <c r="G59" t="s">
        <v>10</v>
      </c>
      <c r="H59" t="s">
        <v>12</v>
      </c>
      <c r="I59" s="101">
        <v>1283</v>
      </c>
      <c r="J59" s="1">
        <v>1525.39</v>
      </c>
      <c r="K59" s="1">
        <v>0.06</v>
      </c>
      <c r="L59" s="1">
        <f aca="true" t="shared" si="16" ref="L59:L64">+K59*I59</f>
        <v>76.98</v>
      </c>
      <c r="M59" s="1"/>
      <c r="N59" s="1"/>
      <c r="O59" s="1"/>
      <c r="P59" s="1"/>
      <c r="Q59" s="1"/>
      <c r="R59" s="1"/>
      <c r="S59" s="116">
        <f t="shared" si="12"/>
        <v>1602.3700000000001</v>
      </c>
    </row>
    <row r="60" spans="1:19" ht="12.75">
      <c r="A60" s="107" t="s">
        <v>818</v>
      </c>
      <c r="B60" t="s">
        <v>814</v>
      </c>
      <c r="D60" t="s">
        <v>819</v>
      </c>
      <c r="E60" t="s">
        <v>348</v>
      </c>
      <c r="F60" t="s">
        <v>820</v>
      </c>
      <c r="G60" t="s">
        <v>10</v>
      </c>
      <c r="H60" t="s">
        <v>13</v>
      </c>
      <c r="I60" s="101">
        <v>33</v>
      </c>
      <c r="J60" s="1">
        <v>44.76</v>
      </c>
      <c r="K60" s="1">
        <v>0.06</v>
      </c>
      <c r="L60" s="1">
        <f t="shared" si="16"/>
        <v>1.98</v>
      </c>
      <c r="M60" s="1"/>
      <c r="N60" s="1"/>
      <c r="O60" s="1"/>
      <c r="P60" s="1"/>
      <c r="Q60" s="1"/>
      <c r="R60" s="1"/>
      <c r="S60" s="116">
        <f t="shared" si="12"/>
        <v>46.739999999999995</v>
      </c>
    </row>
    <row r="61" spans="1:19" ht="12.75">
      <c r="A61" s="107" t="s">
        <v>818</v>
      </c>
      <c r="B61" t="s">
        <v>814</v>
      </c>
      <c r="D61" t="s">
        <v>819</v>
      </c>
      <c r="E61" t="s">
        <v>348</v>
      </c>
      <c r="F61" t="s">
        <v>820</v>
      </c>
      <c r="G61" t="s">
        <v>10</v>
      </c>
      <c r="H61" t="s">
        <v>14</v>
      </c>
      <c r="I61" s="101">
        <v>1004</v>
      </c>
      <c r="J61" s="1">
        <v>387.19</v>
      </c>
      <c r="K61" s="1">
        <v>0.1</v>
      </c>
      <c r="L61" s="1">
        <f t="shared" si="16"/>
        <v>100.4</v>
      </c>
      <c r="M61" s="1"/>
      <c r="N61" s="1"/>
      <c r="O61" s="1"/>
      <c r="P61" s="1"/>
      <c r="Q61" s="1"/>
      <c r="R61" s="1"/>
      <c r="S61" s="116">
        <f t="shared" si="12"/>
        <v>487.59000000000003</v>
      </c>
    </row>
    <row r="62" spans="1:19" ht="12.75">
      <c r="A62" s="107" t="s">
        <v>818</v>
      </c>
      <c r="B62" t="s">
        <v>814</v>
      </c>
      <c r="D62" t="s">
        <v>819</v>
      </c>
      <c r="E62" t="s">
        <v>348</v>
      </c>
      <c r="F62" t="s">
        <v>820</v>
      </c>
      <c r="G62" t="s">
        <v>10</v>
      </c>
      <c r="H62" t="s">
        <v>51</v>
      </c>
      <c r="I62" s="101">
        <v>4</v>
      </c>
      <c r="J62" s="1">
        <v>2.59</v>
      </c>
      <c r="K62" s="1">
        <v>0.06</v>
      </c>
      <c r="L62" s="1">
        <f t="shared" si="16"/>
        <v>0.24</v>
      </c>
      <c r="M62" s="1"/>
      <c r="N62" s="1"/>
      <c r="O62" s="1"/>
      <c r="P62" s="1"/>
      <c r="Q62" s="1"/>
      <c r="R62" s="1"/>
      <c r="S62" s="116">
        <f t="shared" si="12"/>
        <v>2.83</v>
      </c>
    </row>
    <row r="63" spans="1:19" ht="12.75">
      <c r="A63" s="107" t="s">
        <v>818</v>
      </c>
      <c r="B63" t="s">
        <v>814</v>
      </c>
      <c r="D63" t="s">
        <v>819</v>
      </c>
      <c r="E63" t="s">
        <v>348</v>
      </c>
      <c r="F63" t="s">
        <v>820</v>
      </c>
      <c r="G63" t="s">
        <v>10</v>
      </c>
      <c r="H63" t="s">
        <v>29</v>
      </c>
      <c r="I63" s="101">
        <v>18</v>
      </c>
      <c r="J63" s="1">
        <v>17.12</v>
      </c>
      <c r="K63" s="1">
        <v>0.06</v>
      </c>
      <c r="L63" s="1">
        <f t="shared" si="16"/>
        <v>1.08</v>
      </c>
      <c r="M63" s="1"/>
      <c r="N63" s="1"/>
      <c r="O63" s="1"/>
      <c r="P63" s="1"/>
      <c r="Q63" s="1"/>
      <c r="R63" s="1"/>
      <c r="S63" s="116">
        <f t="shared" si="12"/>
        <v>18.200000000000003</v>
      </c>
    </row>
    <row r="64" spans="1:19" ht="12.75">
      <c r="A64" s="107" t="s">
        <v>818</v>
      </c>
      <c r="B64" t="s">
        <v>814</v>
      </c>
      <c r="D64" t="s">
        <v>819</v>
      </c>
      <c r="E64" t="s">
        <v>348</v>
      </c>
      <c r="F64" t="s">
        <v>820</v>
      </c>
      <c r="G64" t="s">
        <v>10</v>
      </c>
      <c r="H64" t="s">
        <v>16</v>
      </c>
      <c r="I64" s="101">
        <v>1</v>
      </c>
      <c r="J64" s="1">
        <v>4.82</v>
      </c>
      <c r="K64" s="1">
        <v>0.06</v>
      </c>
      <c r="L64" s="1">
        <f t="shared" si="16"/>
        <v>0.06</v>
      </c>
      <c r="M64" s="1"/>
      <c r="N64" s="1"/>
      <c r="O64" s="1"/>
      <c r="P64" s="1"/>
      <c r="Q64" s="1"/>
      <c r="R64" s="1"/>
      <c r="S64" s="116">
        <f t="shared" si="12"/>
        <v>4.88</v>
      </c>
    </row>
    <row r="65" spans="1:19" ht="12.75">
      <c r="A65" s="107" t="s">
        <v>818</v>
      </c>
      <c r="B65" t="s">
        <v>814</v>
      </c>
      <c r="D65" t="s">
        <v>819</v>
      </c>
      <c r="E65" t="s">
        <v>348</v>
      </c>
      <c r="F65" t="s">
        <v>820</v>
      </c>
      <c r="G65" t="s">
        <v>10</v>
      </c>
      <c r="H65" t="s">
        <v>11</v>
      </c>
      <c r="I65" s="101">
        <v>2</v>
      </c>
      <c r="J65" s="1">
        <v>14.79</v>
      </c>
      <c r="K65" s="1"/>
      <c r="L65" s="1"/>
      <c r="M65" s="1"/>
      <c r="N65" s="1"/>
      <c r="O65" s="1"/>
      <c r="P65" s="1"/>
      <c r="Q65" s="1"/>
      <c r="R65" s="1"/>
      <c r="S65" s="116">
        <f t="shared" si="12"/>
        <v>14.79</v>
      </c>
    </row>
    <row r="66" spans="1:19" ht="12.75">
      <c r="A66" s="107" t="s">
        <v>818</v>
      </c>
      <c r="B66" t="s">
        <v>814</v>
      </c>
      <c r="D66" t="s">
        <v>819</v>
      </c>
      <c r="E66" t="s">
        <v>348</v>
      </c>
      <c r="F66" t="s">
        <v>820</v>
      </c>
      <c r="G66" t="s">
        <v>8</v>
      </c>
      <c r="H66" t="s">
        <v>17</v>
      </c>
      <c r="I66" s="101"/>
      <c r="J66" s="1"/>
      <c r="K66" s="1"/>
      <c r="M66" s="1"/>
      <c r="N66" s="1"/>
      <c r="O66" s="1"/>
      <c r="P66" s="1">
        <v>180</v>
      </c>
      <c r="Q66" s="1"/>
      <c r="R66" s="1"/>
      <c r="S66" s="116">
        <f t="shared" si="12"/>
        <v>180</v>
      </c>
    </row>
    <row r="67" spans="1:19" ht="12.75">
      <c r="A67" s="107" t="s">
        <v>818</v>
      </c>
      <c r="B67" t="s">
        <v>814</v>
      </c>
      <c r="D67" t="s">
        <v>819</v>
      </c>
      <c r="E67" t="s">
        <v>348</v>
      </c>
      <c r="F67" t="s">
        <v>820</v>
      </c>
      <c r="G67" t="s">
        <v>8</v>
      </c>
      <c r="H67" t="s">
        <v>9</v>
      </c>
      <c r="I67" s="101"/>
      <c r="J67" s="1"/>
      <c r="K67" s="1"/>
      <c r="M67" s="1"/>
      <c r="N67" s="1">
        <v>2.5</v>
      </c>
      <c r="O67" s="1">
        <v>157.5</v>
      </c>
      <c r="P67" s="1"/>
      <c r="Q67" s="1"/>
      <c r="R67" s="1"/>
      <c r="S67" s="116">
        <f t="shared" si="12"/>
        <v>157.5</v>
      </c>
    </row>
    <row r="68" spans="1:20" ht="12.75">
      <c r="A68" s="107" t="s">
        <v>818</v>
      </c>
      <c r="B68" t="s">
        <v>814</v>
      </c>
      <c r="D68" t="s">
        <v>819</v>
      </c>
      <c r="E68" t="s">
        <v>348</v>
      </c>
      <c r="F68" t="s">
        <v>820</v>
      </c>
      <c r="G68" t="s">
        <v>8</v>
      </c>
      <c r="H68" t="s">
        <v>18</v>
      </c>
      <c r="I68" s="101"/>
      <c r="J68" s="1"/>
      <c r="K68" s="1"/>
      <c r="L68" s="1"/>
      <c r="M68" s="1"/>
      <c r="N68" s="1"/>
      <c r="O68" s="1"/>
      <c r="P68" s="1"/>
      <c r="Q68" s="1">
        <v>1</v>
      </c>
      <c r="R68" s="101">
        <v>3135</v>
      </c>
      <c r="S68" s="116">
        <f t="shared" si="12"/>
        <v>3135</v>
      </c>
      <c r="T68" t="s">
        <v>821</v>
      </c>
    </row>
    <row r="69" spans="1:19" s="2" customFormat="1" ht="12.75">
      <c r="A69" s="113" t="s">
        <v>990</v>
      </c>
      <c r="I69" s="104">
        <f>SUBTOTAL(9,I59:I68)</f>
        <v>2345</v>
      </c>
      <c r="J69" s="105">
        <f>SUBTOTAL(9,J59:J68)</f>
        <v>1996.6599999999999</v>
      </c>
      <c r="K69" s="105"/>
      <c r="L69" s="105">
        <f aca="true" t="shared" si="17" ref="L69:S69">SUBTOTAL(9,L59:L68)</f>
        <v>180.74000000000004</v>
      </c>
      <c r="M69" s="105">
        <f t="shared" si="17"/>
        <v>0</v>
      </c>
      <c r="N69" s="105">
        <f t="shared" si="17"/>
        <v>2.5</v>
      </c>
      <c r="O69" s="105">
        <f t="shared" si="17"/>
        <v>157.5</v>
      </c>
      <c r="P69" s="105">
        <f t="shared" si="17"/>
        <v>180</v>
      </c>
      <c r="Q69" s="105">
        <f t="shared" si="17"/>
        <v>1</v>
      </c>
      <c r="R69" s="104">
        <f t="shared" si="17"/>
        <v>3135</v>
      </c>
      <c r="S69" s="117">
        <f t="shared" si="17"/>
        <v>5649.9</v>
      </c>
    </row>
    <row r="70" spans="1:19" ht="12.75">
      <c r="A70" s="107" t="s">
        <v>822</v>
      </c>
      <c r="B70" t="s">
        <v>814</v>
      </c>
      <c r="D70" t="s">
        <v>819</v>
      </c>
      <c r="E70" t="s">
        <v>348</v>
      </c>
      <c r="F70" t="s">
        <v>820</v>
      </c>
      <c r="G70" t="s">
        <v>10</v>
      </c>
      <c r="H70" t="s">
        <v>12</v>
      </c>
      <c r="I70" s="101">
        <v>1</v>
      </c>
      <c r="J70" s="1">
        <v>0.38</v>
      </c>
      <c r="K70" s="1">
        <v>0.06</v>
      </c>
      <c r="L70" s="1">
        <f>+K70*I70</f>
        <v>0.06</v>
      </c>
      <c r="M70" s="1"/>
      <c r="N70" s="1"/>
      <c r="O70" s="1"/>
      <c r="P70" s="1"/>
      <c r="Q70" s="1"/>
      <c r="R70" s="1"/>
      <c r="S70" s="116">
        <f t="shared" si="12"/>
        <v>0.44</v>
      </c>
    </row>
    <row r="71" spans="1:19" ht="12.75">
      <c r="A71" s="107" t="s">
        <v>822</v>
      </c>
      <c r="B71" t="s">
        <v>814</v>
      </c>
      <c r="D71" t="s">
        <v>819</v>
      </c>
      <c r="E71" t="s">
        <v>348</v>
      </c>
      <c r="F71" t="s">
        <v>820</v>
      </c>
      <c r="G71" t="s">
        <v>8</v>
      </c>
      <c r="H71" t="s">
        <v>17</v>
      </c>
      <c r="I71" s="101"/>
      <c r="J71" s="1"/>
      <c r="K71" s="1"/>
      <c r="M71" s="1"/>
      <c r="N71" s="1"/>
      <c r="O71" s="1"/>
      <c r="P71" s="1">
        <v>15</v>
      </c>
      <c r="Q71" s="1"/>
      <c r="R71" s="1"/>
      <c r="S71" s="116">
        <f t="shared" si="12"/>
        <v>15</v>
      </c>
    </row>
    <row r="72" spans="1:20" ht="12.75">
      <c r="A72" s="107" t="s">
        <v>822</v>
      </c>
      <c r="B72" t="s">
        <v>814</v>
      </c>
      <c r="D72" t="s">
        <v>819</v>
      </c>
      <c r="E72" t="s">
        <v>348</v>
      </c>
      <c r="F72" t="s">
        <v>820</v>
      </c>
      <c r="G72" t="s">
        <v>8</v>
      </c>
      <c r="H72" t="s">
        <v>18</v>
      </c>
      <c r="I72" s="101"/>
      <c r="J72" s="1"/>
      <c r="K72" s="1"/>
      <c r="L72" s="1"/>
      <c r="M72" s="1"/>
      <c r="N72" s="1"/>
      <c r="O72" s="1"/>
      <c r="P72" s="1"/>
      <c r="Q72" s="1">
        <v>0.2858</v>
      </c>
      <c r="R72" s="101">
        <v>895.983</v>
      </c>
      <c r="S72" s="116">
        <f t="shared" si="12"/>
        <v>895.983</v>
      </c>
      <c r="T72" t="s">
        <v>225</v>
      </c>
    </row>
    <row r="73" spans="1:19" s="2" customFormat="1" ht="12.75">
      <c r="A73" s="113" t="s">
        <v>991</v>
      </c>
      <c r="I73" s="104">
        <f>SUBTOTAL(9,I70:I72)</f>
        <v>1</v>
      </c>
      <c r="J73" s="105">
        <f>SUBTOTAL(9,J70:J72)</f>
        <v>0.38</v>
      </c>
      <c r="K73" s="105"/>
      <c r="L73" s="105">
        <f aca="true" t="shared" si="18" ref="L73:S73">SUBTOTAL(9,L70:L72)</f>
        <v>0.06</v>
      </c>
      <c r="M73" s="105">
        <f t="shared" si="18"/>
        <v>0</v>
      </c>
      <c r="N73" s="105">
        <f t="shared" si="18"/>
        <v>0</v>
      </c>
      <c r="O73" s="105">
        <f t="shared" si="18"/>
        <v>0</v>
      </c>
      <c r="P73" s="105">
        <f t="shared" si="18"/>
        <v>15</v>
      </c>
      <c r="Q73" s="105">
        <f t="shared" si="18"/>
        <v>0.2858</v>
      </c>
      <c r="R73" s="104">
        <f t="shared" si="18"/>
        <v>895.983</v>
      </c>
      <c r="S73" s="117">
        <f t="shared" si="18"/>
        <v>911.423</v>
      </c>
    </row>
    <row r="74" spans="1:20" ht="12.75">
      <c r="A74" s="107" t="s">
        <v>859</v>
      </c>
      <c r="B74" t="s">
        <v>814</v>
      </c>
      <c r="D74" t="s">
        <v>860</v>
      </c>
      <c r="E74" t="s">
        <v>38</v>
      </c>
      <c r="F74" t="s">
        <v>861</v>
      </c>
      <c r="G74" t="s">
        <v>8</v>
      </c>
      <c r="H74" t="s">
        <v>18</v>
      </c>
      <c r="I74" s="101"/>
      <c r="J74" s="1"/>
      <c r="K74" s="1"/>
      <c r="L74" s="1"/>
      <c r="M74" s="1"/>
      <c r="N74" s="1"/>
      <c r="O74" s="1"/>
      <c r="P74" s="1"/>
      <c r="Q74" s="1">
        <v>0.0354</v>
      </c>
      <c r="R74" s="101">
        <v>110.979</v>
      </c>
      <c r="S74" s="116">
        <f t="shared" si="12"/>
        <v>110.979</v>
      </c>
      <c r="T74" t="s">
        <v>225</v>
      </c>
    </row>
    <row r="75" spans="1:19" s="2" customFormat="1" ht="12.75">
      <c r="A75" s="113" t="s">
        <v>992</v>
      </c>
      <c r="I75" s="104">
        <f>SUBTOTAL(9,I74:I74)</f>
        <v>0</v>
      </c>
      <c r="J75" s="105">
        <f>SUBTOTAL(9,J74:J74)</f>
        <v>0</v>
      </c>
      <c r="K75" s="105"/>
      <c r="L75" s="105">
        <f aca="true" t="shared" si="19" ref="L75:S75">SUBTOTAL(9,L74:L74)</f>
        <v>0</v>
      </c>
      <c r="M75" s="105">
        <f t="shared" si="19"/>
        <v>0</v>
      </c>
      <c r="N75" s="105">
        <f t="shared" si="19"/>
        <v>0</v>
      </c>
      <c r="O75" s="105">
        <f t="shared" si="19"/>
        <v>0</v>
      </c>
      <c r="P75" s="105">
        <f t="shared" si="19"/>
        <v>0</v>
      </c>
      <c r="Q75" s="105">
        <f t="shared" si="19"/>
        <v>0.0354</v>
      </c>
      <c r="R75" s="104">
        <f t="shared" si="19"/>
        <v>110.979</v>
      </c>
      <c r="S75" s="117">
        <f t="shared" si="19"/>
        <v>110.979</v>
      </c>
    </row>
    <row r="76" spans="1:19" ht="12.75">
      <c r="A76" s="107" t="s">
        <v>862</v>
      </c>
      <c r="B76" t="s">
        <v>814</v>
      </c>
      <c r="D76" t="s">
        <v>860</v>
      </c>
      <c r="E76" t="s">
        <v>38</v>
      </c>
      <c r="F76" t="s">
        <v>861</v>
      </c>
      <c r="G76" t="s">
        <v>10</v>
      </c>
      <c r="H76" t="s">
        <v>12</v>
      </c>
      <c r="I76" s="101">
        <v>29</v>
      </c>
      <c r="J76" s="1">
        <v>12.05</v>
      </c>
      <c r="K76" s="1">
        <v>0.06</v>
      </c>
      <c r="L76" s="1">
        <f>+K76*I76</f>
        <v>1.74</v>
      </c>
      <c r="M76" s="1"/>
      <c r="N76" s="1"/>
      <c r="O76" s="1"/>
      <c r="P76" s="1"/>
      <c r="Q76" s="1"/>
      <c r="R76" s="1"/>
      <c r="S76" s="116">
        <f t="shared" si="12"/>
        <v>13.790000000000001</v>
      </c>
    </row>
    <row r="77" spans="1:19" ht="12.75">
      <c r="A77" s="107" t="s">
        <v>862</v>
      </c>
      <c r="B77" t="s">
        <v>814</v>
      </c>
      <c r="D77" t="s">
        <v>860</v>
      </c>
      <c r="E77" t="s">
        <v>38</v>
      </c>
      <c r="F77" t="s">
        <v>861</v>
      </c>
      <c r="G77" t="s">
        <v>10</v>
      </c>
      <c r="H77" t="s">
        <v>13</v>
      </c>
      <c r="I77" s="101">
        <v>4</v>
      </c>
      <c r="J77" s="1">
        <v>2.56</v>
      </c>
      <c r="K77" s="1">
        <v>0.06</v>
      </c>
      <c r="L77" s="1">
        <f>+K77*I77</f>
        <v>0.24</v>
      </c>
      <c r="M77" s="1"/>
      <c r="N77" s="1"/>
      <c r="O77" s="1"/>
      <c r="P77" s="1"/>
      <c r="Q77" s="1"/>
      <c r="R77" s="1"/>
      <c r="S77" s="116">
        <f t="shared" si="12"/>
        <v>2.8</v>
      </c>
    </row>
    <row r="78" spans="1:19" ht="12.75">
      <c r="A78" s="107" t="s">
        <v>862</v>
      </c>
      <c r="B78" t="s">
        <v>814</v>
      </c>
      <c r="D78" t="s">
        <v>860</v>
      </c>
      <c r="E78" t="s">
        <v>38</v>
      </c>
      <c r="F78" t="s">
        <v>861</v>
      </c>
      <c r="G78" t="s">
        <v>10</v>
      </c>
      <c r="H78" t="s">
        <v>14</v>
      </c>
      <c r="I78" s="101">
        <v>33</v>
      </c>
      <c r="J78" s="1">
        <v>12.37</v>
      </c>
      <c r="K78" s="1">
        <v>0.1</v>
      </c>
      <c r="L78" s="1">
        <f>+K78*I78</f>
        <v>3.3000000000000003</v>
      </c>
      <c r="M78" s="1"/>
      <c r="N78" s="1"/>
      <c r="O78" s="1"/>
      <c r="P78" s="1"/>
      <c r="Q78" s="1"/>
      <c r="R78" s="1"/>
      <c r="S78" s="116">
        <f t="shared" si="12"/>
        <v>15.67</v>
      </c>
    </row>
    <row r="79" spans="1:19" ht="12.75">
      <c r="A79" s="107" t="s">
        <v>862</v>
      </c>
      <c r="B79" t="s">
        <v>814</v>
      </c>
      <c r="D79" t="s">
        <v>860</v>
      </c>
      <c r="E79" t="s">
        <v>38</v>
      </c>
      <c r="F79" t="s">
        <v>861</v>
      </c>
      <c r="G79" t="s">
        <v>10</v>
      </c>
      <c r="H79" t="s">
        <v>11</v>
      </c>
      <c r="I79" s="101">
        <v>1</v>
      </c>
      <c r="J79" s="1">
        <v>6.94</v>
      </c>
      <c r="K79" s="1"/>
      <c r="L79" s="1"/>
      <c r="M79" s="1"/>
      <c r="N79" s="1"/>
      <c r="O79" s="1"/>
      <c r="P79" s="1"/>
      <c r="Q79" s="1"/>
      <c r="R79" s="1"/>
      <c r="S79" s="116">
        <f t="shared" si="12"/>
        <v>6.94</v>
      </c>
    </row>
    <row r="80" spans="1:19" ht="12.75">
      <c r="A80" s="107" t="s">
        <v>862</v>
      </c>
      <c r="B80" t="s">
        <v>814</v>
      </c>
      <c r="D80" t="s">
        <v>860</v>
      </c>
      <c r="E80" t="s">
        <v>38</v>
      </c>
      <c r="F80" t="s">
        <v>861</v>
      </c>
      <c r="G80" t="s">
        <v>8</v>
      </c>
      <c r="H80" t="s">
        <v>17</v>
      </c>
      <c r="I80" s="101"/>
      <c r="J80" s="1"/>
      <c r="K80" s="1"/>
      <c r="M80" s="1"/>
      <c r="N80" s="1"/>
      <c r="O80" s="1"/>
      <c r="P80" s="1">
        <v>105</v>
      </c>
      <c r="Q80" s="1"/>
      <c r="R80" s="1"/>
      <c r="S80" s="116">
        <f t="shared" si="12"/>
        <v>105</v>
      </c>
    </row>
    <row r="81" spans="1:20" ht="12.75">
      <c r="A81" s="107" t="s">
        <v>862</v>
      </c>
      <c r="B81" t="s">
        <v>814</v>
      </c>
      <c r="D81" t="s">
        <v>860</v>
      </c>
      <c r="E81" t="s">
        <v>38</v>
      </c>
      <c r="F81" t="s">
        <v>861</v>
      </c>
      <c r="G81" t="s">
        <v>8</v>
      </c>
      <c r="H81" t="s">
        <v>18</v>
      </c>
      <c r="I81" s="101"/>
      <c r="J81" s="1"/>
      <c r="K81" s="1"/>
      <c r="L81" s="1"/>
      <c r="M81" s="1"/>
      <c r="N81" s="1"/>
      <c r="O81" s="1"/>
      <c r="P81" s="1"/>
      <c r="Q81" s="1">
        <v>0.111</v>
      </c>
      <c r="R81" s="101">
        <v>347.985</v>
      </c>
      <c r="S81" s="116">
        <f t="shared" si="12"/>
        <v>347.985</v>
      </c>
      <c r="T81" t="s">
        <v>831</v>
      </c>
    </row>
    <row r="82" spans="1:19" s="2" customFormat="1" ht="12.75">
      <c r="A82" s="113" t="s">
        <v>993</v>
      </c>
      <c r="I82" s="104">
        <f>SUBTOTAL(9,I76:I81)</f>
        <v>67</v>
      </c>
      <c r="J82" s="105">
        <f>SUBTOTAL(9,J76:J81)</f>
        <v>33.92</v>
      </c>
      <c r="K82" s="105"/>
      <c r="L82" s="105">
        <f aca="true" t="shared" si="20" ref="L82:S82">SUBTOTAL(9,L76:L81)</f>
        <v>5.28</v>
      </c>
      <c r="M82" s="105">
        <f t="shared" si="20"/>
        <v>0</v>
      </c>
      <c r="N82" s="105">
        <f t="shared" si="20"/>
        <v>0</v>
      </c>
      <c r="O82" s="105">
        <f t="shared" si="20"/>
        <v>0</v>
      </c>
      <c r="P82" s="105">
        <f t="shared" si="20"/>
        <v>105</v>
      </c>
      <c r="Q82" s="105">
        <f t="shared" si="20"/>
        <v>0.111</v>
      </c>
      <c r="R82" s="104">
        <f t="shared" si="20"/>
        <v>347.985</v>
      </c>
      <c r="S82" s="117">
        <f t="shared" si="20"/>
        <v>492.185</v>
      </c>
    </row>
    <row r="83" spans="1:19" ht="12.75">
      <c r="A83" s="107" t="s">
        <v>863</v>
      </c>
      <c r="B83" t="s">
        <v>814</v>
      </c>
      <c r="C83" t="s">
        <v>827</v>
      </c>
      <c r="D83" t="s">
        <v>864</v>
      </c>
      <c r="E83" t="s">
        <v>38</v>
      </c>
      <c r="F83" t="s">
        <v>865</v>
      </c>
      <c r="G83" t="s">
        <v>10</v>
      </c>
      <c r="H83" t="s">
        <v>12</v>
      </c>
      <c r="I83" s="101">
        <v>787</v>
      </c>
      <c r="J83" s="1">
        <v>498.24</v>
      </c>
      <c r="K83" s="1">
        <v>0.06</v>
      </c>
      <c r="L83" s="1">
        <f>+K83*I83</f>
        <v>47.22</v>
      </c>
      <c r="M83" s="1"/>
      <c r="N83" s="1"/>
      <c r="O83" s="1"/>
      <c r="P83" s="1"/>
      <c r="Q83" s="1"/>
      <c r="R83" s="1"/>
      <c r="S83" s="116">
        <f t="shared" si="12"/>
        <v>545.46</v>
      </c>
    </row>
    <row r="84" spans="1:19" ht="12.75">
      <c r="A84" s="107" t="s">
        <v>863</v>
      </c>
      <c r="B84" t="s">
        <v>814</v>
      </c>
      <c r="C84" t="s">
        <v>827</v>
      </c>
      <c r="D84" t="s">
        <v>864</v>
      </c>
      <c r="E84" t="s">
        <v>38</v>
      </c>
      <c r="F84" t="s">
        <v>865</v>
      </c>
      <c r="G84" t="s">
        <v>10</v>
      </c>
      <c r="H84" t="s">
        <v>14</v>
      </c>
      <c r="I84" s="101">
        <v>1723</v>
      </c>
      <c r="J84" s="1">
        <v>515.26</v>
      </c>
      <c r="K84" s="1">
        <v>0.1</v>
      </c>
      <c r="L84" s="1">
        <f>+K84*I84</f>
        <v>172.3</v>
      </c>
      <c r="M84" s="1"/>
      <c r="N84" s="1"/>
      <c r="O84" s="1"/>
      <c r="P84" s="1"/>
      <c r="Q84" s="1"/>
      <c r="R84" s="1"/>
      <c r="S84" s="116">
        <f t="shared" si="12"/>
        <v>687.56</v>
      </c>
    </row>
    <row r="85" spans="1:19" ht="12.75">
      <c r="A85" s="107" t="s">
        <v>863</v>
      </c>
      <c r="B85" t="s">
        <v>814</v>
      </c>
      <c r="C85" t="s">
        <v>827</v>
      </c>
      <c r="D85" t="s">
        <v>864</v>
      </c>
      <c r="E85" t="s">
        <v>38</v>
      </c>
      <c r="F85" t="s">
        <v>865</v>
      </c>
      <c r="G85" t="s">
        <v>8</v>
      </c>
      <c r="H85" t="s">
        <v>17</v>
      </c>
      <c r="I85" s="101"/>
      <c r="J85" s="1"/>
      <c r="K85" s="1"/>
      <c r="M85" s="1"/>
      <c r="N85" s="1"/>
      <c r="O85" s="1"/>
      <c r="P85" s="1">
        <v>180</v>
      </c>
      <c r="Q85" s="1"/>
      <c r="R85" s="1"/>
      <c r="S85" s="116">
        <f aca="true" t="shared" si="21" ref="S85:S98">+R85+P85+O85+M85+L85+J85</f>
        <v>180</v>
      </c>
    </row>
    <row r="86" spans="1:20" ht="12.75">
      <c r="A86" s="107" t="s">
        <v>863</v>
      </c>
      <c r="B86" t="s">
        <v>814</v>
      </c>
      <c r="C86" t="s">
        <v>827</v>
      </c>
      <c r="D86" t="s">
        <v>864</v>
      </c>
      <c r="E86" t="s">
        <v>38</v>
      </c>
      <c r="F86" t="s">
        <v>865</v>
      </c>
      <c r="G86" t="s">
        <v>8</v>
      </c>
      <c r="H86" t="s">
        <v>18</v>
      </c>
      <c r="I86" s="101"/>
      <c r="J86" s="1"/>
      <c r="K86" s="1"/>
      <c r="L86" s="1"/>
      <c r="M86" s="1"/>
      <c r="N86" s="1"/>
      <c r="O86" s="1"/>
      <c r="P86" s="1"/>
      <c r="Q86" s="1">
        <v>0.111</v>
      </c>
      <c r="R86" s="101">
        <v>347.985</v>
      </c>
      <c r="S86" s="116">
        <f t="shared" si="21"/>
        <v>347.985</v>
      </c>
      <c r="T86" t="s">
        <v>831</v>
      </c>
    </row>
    <row r="87" spans="1:19" s="2" customFormat="1" ht="12.75">
      <c r="A87" s="113" t="s">
        <v>994</v>
      </c>
      <c r="I87" s="104">
        <f>SUBTOTAL(9,I83:I86)</f>
        <v>2510</v>
      </c>
      <c r="J87" s="105">
        <f>SUBTOTAL(9,J83:J86)</f>
        <v>1013.5</v>
      </c>
      <c r="K87" s="105"/>
      <c r="L87" s="105">
        <f aca="true" t="shared" si="22" ref="L87:S87">SUBTOTAL(9,L83:L86)</f>
        <v>219.52</v>
      </c>
      <c r="M87" s="105">
        <f t="shared" si="22"/>
        <v>0</v>
      </c>
      <c r="N87" s="105">
        <f t="shared" si="22"/>
        <v>0</v>
      </c>
      <c r="O87" s="105">
        <f t="shared" si="22"/>
        <v>0</v>
      </c>
      <c r="P87" s="105">
        <f t="shared" si="22"/>
        <v>180</v>
      </c>
      <c r="Q87" s="105">
        <f t="shared" si="22"/>
        <v>0.111</v>
      </c>
      <c r="R87" s="104">
        <f t="shared" si="22"/>
        <v>347.985</v>
      </c>
      <c r="S87" s="117">
        <f t="shared" si="22"/>
        <v>1761.005</v>
      </c>
    </row>
    <row r="88" spans="1:19" ht="12.75">
      <c r="A88" s="107" t="s">
        <v>823</v>
      </c>
      <c r="B88" t="s">
        <v>814</v>
      </c>
      <c r="D88" t="s">
        <v>824</v>
      </c>
      <c r="E88" t="s">
        <v>117</v>
      </c>
      <c r="F88" t="s">
        <v>825</v>
      </c>
      <c r="G88" t="s">
        <v>10</v>
      </c>
      <c r="H88" t="s">
        <v>12</v>
      </c>
      <c r="I88" s="101">
        <v>1940</v>
      </c>
      <c r="J88" s="1">
        <v>1794.56</v>
      </c>
      <c r="K88" s="1">
        <v>0.06</v>
      </c>
      <c r="L88" s="1">
        <f>+K88*I88</f>
        <v>116.39999999999999</v>
      </c>
      <c r="M88" s="1"/>
      <c r="N88" s="1"/>
      <c r="O88" s="1"/>
      <c r="P88" s="1"/>
      <c r="Q88" s="1"/>
      <c r="R88" s="1"/>
      <c r="S88" s="116">
        <f t="shared" si="21"/>
        <v>1910.96</v>
      </c>
    </row>
    <row r="89" spans="1:19" ht="12.75">
      <c r="A89" s="107" t="s">
        <v>823</v>
      </c>
      <c r="B89" t="s">
        <v>814</v>
      </c>
      <c r="D89" t="s">
        <v>824</v>
      </c>
      <c r="E89" t="s">
        <v>117</v>
      </c>
      <c r="F89" t="s">
        <v>825</v>
      </c>
      <c r="G89" t="s">
        <v>10</v>
      </c>
      <c r="H89" t="s">
        <v>13</v>
      </c>
      <c r="I89" s="101">
        <v>78</v>
      </c>
      <c r="J89" s="1">
        <v>67.01</v>
      </c>
      <c r="K89" s="1">
        <v>0.06</v>
      </c>
      <c r="L89" s="1">
        <f>+K89*I89</f>
        <v>4.68</v>
      </c>
      <c r="M89" s="1"/>
      <c r="N89" s="1"/>
      <c r="O89" s="1"/>
      <c r="P89" s="1"/>
      <c r="Q89" s="1"/>
      <c r="R89" s="1"/>
      <c r="S89" s="116">
        <f t="shared" si="21"/>
        <v>71.69</v>
      </c>
    </row>
    <row r="90" spans="1:19" ht="12.75">
      <c r="A90" s="107" t="s">
        <v>823</v>
      </c>
      <c r="B90" t="s">
        <v>814</v>
      </c>
      <c r="D90" t="s">
        <v>824</v>
      </c>
      <c r="E90" t="s">
        <v>117</v>
      </c>
      <c r="F90" t="s">
        <v>825</v>
      </c>
      <c r="G90" t="s">
        <v>10</v>
      </c>
      <c r="H90" t="s">
        <v>14</v>
      </c>
      <c r="I90" s="101">
        <v>1909</v>
      </c>
      <c r="J90" s="1">
        <v>613.1</v>
      </c>
      <c r="K90" s="1">
        <v>0.1</v>
      </c>
      <c r="L90" s="1">
        <f>+K90*I90</f>
        <v>190.9</v>
      </c>
      <c r="M90" s="1"/>
      <c r="N90" s="1"/>
      <c r="O90" s="1"/>
      <c r="P90" s="1"/>
      <c r="Q90" s="1"/>
      <c r="R90" s="1"/>
      <c r="S90" s="116">
        <f t="shared" si="21"/>
        <v>804</v>
      </c>
    </row>
    <row r="91" spans="1:19" ht="12.75">
      <c r="A91" s="107" t="s">
        <v>823</v>
      </c>
      <c r="B91" t="s">
        <v>814</v>
      </c>
      <c r="D91" t="s">
        <v>824</v>
      </c>
      <c r="E91" t="s">
        <v>117</v>
      </c>
      <c r="F91" t="s">
        <v>825</v>
      </c>
      <c r="G91" t="s">
        <v>10</v>
      </c>
      <c r="H91" t="s">
        <v>16</v>
      </c>
      <c r="I91" s="101">
        <v>7</v>
      </c>
      <c r="J91" s="1">
        <v>6.75</v>
      </c>
      <c r="K91" s="1">
        <v>0.06</v>
      </c>
      <c r="L91" s="1">
        <f>+K91*I91</f>
        <v>0.42</v>
      </c>
      <c r="M91" s="1"/>
      <c r="N91" s="1"/>
      <c r="O91" s="1"/>
      <c r="P91" s="1"/>
      <c r="Q91" s="1"/>
      <c r="R91" s="1"/>
      <c r="S91" s="116">
        <f t="shared" si="21"/>
        <v>7.17</v>
      </c>
    </row>
    <row r="92" spans="1:19" ht="12.75">
      <c r="A92" s="107" t="s">
        <v>823</v>
      </c>
      <c r="B92" t="s">
        <v>814</v>
      </c>
      <c r="D92" t="s">
        <v>824</v>
      </c>
      <c r="E92" t="s">
        <v>117</v>
      </c>
      <c r="F92" t="s">
        <v>825</v>
      </c>
      <c r="G92" t="s">
        <v>8</v>
      </c>
      <c r="H92" t="s">
        <v>17</v>
      </c>
      <c r="I92" s="101"/>
      <c r="J92" s="1"/>
      <c r="K92" s="1"/>
      <c r="M92" s="1"/>
      <c r="N92" s="1"/>
      <c r="O92" s="1"/>
      <c r="P92" s="1">
        <v>180</v>
      </c>
      <c r="Q92" s="1"/>
      <c r="R92" s="1"/>
      <c r="S92" s="116">
        <f t="shared" si="21"/>
        <v>180</v>
      </c>
    </row>
    <row r="93" spans="1:20" ht="12.75">
      <c r="A93" s="107" t="s">
        <v>823</v>
      </c>
      <c r="B93" t="s">
        <v>814</v>
      </c>
      <c r="D93" t="s">
        <v>824</v>
      </c>
      <c r="E93" t="s">
        <v>117</v>
      </c>
      <c r="F93" t="s">
        <v>825</v>
      </c>
      <c r="G93" t="s">
        <v>8</v>
      </c>
      <c r="H93" t="s">
        <v>18</v>
      </c>
      <c r="I93" s="101"/>
      <c r="J93" s="1"/>
      <c r="K93" s="1"/>
      <c r="L93" s="1"/>
      <c r="M93" s="1"/>
      <c r="N93" s="1"/>
      <c r="O93" s="1"/>
      <c r="P93" s="1"/>
      <c r="Q93" s="1">
        <v>0.15</v>
      </c>
      <c r="R93" s="101">
        <v>470.25</v>
      </c>
      <c r="S93" s="116">
        <f t="shared" si="21"/>
        <v>470.25</v>
      </c>
      <c r="T93" t="s">
        <v>755</v>
      </c>
    </row>
    <row r="94" spans="1:19" s="2" customFormat="1" ht="12.75">
      <c r="A94" s="113" t="s">
        <v>995</v>
      </c>
      <c r="I94" s="104">
        <f>SUBTOTAL(9,I88:I93)</f>
        <v>3934</v>
      </c>
      <c r="J94" s="105">
        <f>SUBTOTAL(9,J88:J93)</f>
        <v>2481.42</v>
      </c>
      <c r="K94" s="105"/>
      <c r="L94" s="105">
        <f aca="true" t="shared" si="23" ref="L94:S94">SUBTOTAL(9,L88:L93)</f>
        <v>312.40000000000003</v>
      </c>
      <c r="M94" s="105">
        <f t="shared" si="23"/>
        <v>0</v>
      </c>
      <c r="N94" s="105">
        <f t="shared" si="23"/>
        <v>0</v>
      </c>
      <c r="O94" s="105">
        <f t="shared" si="23"/>
        <v>0</v>
      </c>
      <c r="P94" s="105">
        <f t="shared" si="23"/>
        <v>180</v>
      </c>
      <c r="Q94" s="105">
        <f t="shared" si="23"/>
        <v>0.15</v>
      </c>
      <c r="R94" s="104">
        <f t="shared" si="23"/>
        <v>470.25</v>
      </c>
      <c r="S94" s="117">
        <f t="shared" si="23"/>
        <v>3444.07</v>
      </c>
    </row>
    <row r="95" spans="1:19" ht="12.75">
      <c r="A95" s="107" t="s">
        <v>866</v>
      </c>
      <c r="B95" t="s">
        <v>814</v>
      </c>
      <c r="D95" t="s">
        <v>867</v>
      </c>
      <c r="E95" t="s">
        <v>117</v>
      </c>
      <c r="F95" t="s">
        <v>868</v>
      </c>
      <c r="G95" t="s">
        <v>10</v>
      </c>
      <c r="H95" t="s">
        <v>12</v>
      </c>
      <c r="I95" s="101">
        <v>5</v>
      </c>
      <c r="J95" s="1">
        <v>2.25</v>
      </c>
      <c r="K95" s="1">
        <v>0.06</v>
      </c>
      <c r="L95" s="1">
        <f>+K95*I95</f>
        <v>0.3</v>
      </c>
      <c r="M95" s="1"/>
      <c r="N95" s="1"/>
      <c r="O95" s="1"/>
      <c r="P95" s="1"/>
      <c r="Q95" s="1"/>
      <c r="R95" s="1"/>
      <c r="S95" s="116">
        <f t="shared" si="21"/>
        <v>2.55</v>
      </c>
    </row>
    <row r="96" spans="1:19" ht="12.75">
      <c r="A96" s="107" t="s">
        <v>866</v>
      </c>
      <c r="B96" t="s">
        <v>814</v>
      </c>
      <c r="D96" t="s">
        <v>867</v>
      </c>
      <c r="E96" t="s">
        <v>117</v>
      </c>
      <c r="F96" t="s">
        <v>868</v>
      </c>
      <c r="G96" t="s">
        <v>10</v>
      </c>
      <c r="H96" t="s">
        <v>13</v>
      </c>
      <c r="I96" s="101">
        <v>1</v>
      </c>
      <c r="J96" s="1">
        <v>3.27</v>
      </c>
      <c r="K96" s="1">
        <v>0.06</v>
      </c>
      <c r="L96" s="1">
        <f>+K96*I96</f>
        <v>0.06</v>
      </c>
      <c r="M96" s="1"/>
      <c r="N96" s="1"/>
      <c r="O96" s="1"/>
      <c r="P96" s="1"/>
      <c r="Q96" s="1"/>
      <c r="R96" s="1"/>
      <c r="S96" s="116">
        <f t="shared" si="21"/>
        <v>3.33</v>
      </c>
    </row>
    <row r="97" spans="1:19" ht="12.75">
      <c r="A97" s="107" t="s">
        <v>866</v>
      </c>
      <c r="B97" t="s">
        <v>814</v>
      </c>
      <c r="D97" t="s">
        <v>867</v>
      </c>
      <c r="E97" t="s">
        <v>117</v>
      </c>
      <c r="F97" t="s">
        <v>868</v>
      </c>
      <c r="G97" t="s">
        <v>8</v>
      </c>
      <c r="H97" t="s">
        <v>17</v>
      </c>
      <c r="I97" s="101"/>
      <c r="J97" s="1"/>
      <c r="K97" s="1"/>
      <c r="M97" s="1"/>
      <c r="N97" s="1"/>
      <c r="O97" s="1"/>
      <c r="P97" s="1">
        <v>45</v>
      </c>
      <c r="Q97" s="1"/>
      <c r="R97" s="1"/>
      <c r="S97" s="116">
        <f t="shared" si="21"/>
        <v>45</v>
      </c>
    </row>
    <row r="98" spans="1:20" ht="12.75">
      <c r="A98" s="107" t="s">
        <v>866</v>
      </c>
      <c r="B98" t="s">
        <v>814</v>
      </c>
      <c r="D98" t="s">
        <v>867</v>
      </c>
      <c r="E98" t="s">
        <v>117</v>
      </c>
      <c r="F98" t="s">
        <v>868</v>
      </c>
      <c r="G98" t="s">
        <v>8</v>
      </c>
      <c r="H98" t="s">
        <v>18</v>
      </c>
      <c r="I98" s="101"/>
      <c r="J98" s="1"/>
      <c r="K98" s="1"/>
      <c r="L98" s="1"/>
      <c r="M98" s="1"/>
      <c r="N98" s="1"/>
      <c r="O98" s="1"/>
      <c r="P98" s="1"/>
      <c r="Q98" s="1">
        <v>0.0354</v>
      </c>
      <c r="R98" s="101">
        <v>110.979</v>
      </c>
      <c r="S98" s="116">
        <f t="shared" si="21"/>
        <v>110.979</v>
      </c>
      <c r="T98" t="s">
        <v>225</v>
      </c>
    </row>
    <row r="99" spans="1:19" s="2" customFormat="1" ht="12.75">
      <c r="A99" s="113" t="s">
        <v>996</v>
      </c>
      <c r="I99" s="104">
        <f>SUBTOTAL(9,I95:I98)</f>
        <v>6</v>
      </c>
      <c r="J99" s="105">
        <f>SUBTOTAL(9,J95:J98)</f>
        <v>5.52</v>
      </c>
      <c r="K99" s="105"/>
      <c r="L99" s="105">
        <f aca="true" t="shared" si="24" ref="L99:S99">SUBTOTAL(9,L95:L98)</f>
        <v>0.36</v>
      </c>
      <c r="M99" s="105">
        <f t="shared" si="24"/>
        <v>0</v>
      </c>
      <c r="N99" s="105">
        <f t="shared" si="24"/>
        <v>0</v>
      </c>
      <c r="O99" s="105">
        <f t="shared" si="24"/>
        <v>0</v>
      </c>
      <c r="P99" s="105">
        <f t="shared" si="24"/>
        <v>45</v>
      </c>
      <c r="Q99" s="105">
        <f t="shared" si="24"/>
        <v>0.0354</v>
      </c>
      <c r="R99" s="104">
        <f t="shared" si="24"/>
        <v>110.979</v>
      </c>
      <c r="S99" s="117">
        <f t="shared" si="24"/>
        <v>161.859</v>
      </c>
    </row>
    <row r="100" spans="1:19" s="2" customFormat="1" ht="12.75">
      <c r="A100" s="2" t="s">
        <v>968</v>
      </c>
      <c r="I100" s="104">
        <f>SUBTOTAL(9,I3:I98)</f>
        <v>11004</v>
      </c>
      <c r="J100" s="105">
        <f>SUBTOTAL(9,J3:J98)</f>
        <v>6680.370000000003</v>
      </c>
      <c r="K100" s="105"/>
      <c r="L100" s="105">
        <f aca="true" t="shared" si="25" ref="L100:S100">SUBTOTAL(9,L3:L98)</f>
        <v>887.3399999999999</v>
      </c>
      <c r="M100" s="105">
        <f t="shared" si="25"/>
        <v>0</v>
      </c>
      <c r="N100" s="105">
        <f t="shared" si="25"/>
        <v>3</v>
      </c>
      <c r="O100" s="105">
        <f t="shared" si="25"/>
        <v>189</v>
      </c>
      <c r="P100" s="105">
        <f t="shared" si="25"/>
        <v>1680</v>
      </c>
      <c r="Q100" s="105">
        <f t="shared" si="25"/>
        <v>2.8210000000000006</v>
      </c>
      <c r="R100" s="104">
        <f t="shared" si="25"/>
        <v>8843.835</v>
      </c>
      <c r="S100" s="117">
        <f t="shared" si="25"/>
        <v>18280.545</v>
      </c>
    </row>
    <row r="101" spans="1:19" s="2" customFormat="1" ht="12.75">
      <c r="A101" s="113"/>
      <c r="I101" s="104"/>
      <c r="J101" s="105"/>
      <c r="K101" s="105"/>
      <c r="L101" s="105"/>
      <c r="M101" s="105"/>
      <c r="N101" s="105"/>
      <c r="O101" s="105"/>
      <c r="P101" s="105"/>
      <c r="Q101" s="105"/>
      <c r="R101" s="104"/>
      <c r="S101" s="105"/>
    </row>
  </sheetData>
  <printOptions/>
  <pageMargins left="0" right="0" top="0" bottom="0.5" header="0" footer="0"/>
  <pageSetup fitToHeight="0" fitToWidth="1" horizontalDpi="600" verticalDpi="600" orientation="landscape" paperSize="5" scale="45" r:id="rId1"/>
  <rowBreaks count="2" manualBreakCount="2">
    <brk id="2" max="255" man="1"/>
    <brk id="10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220"/>
  <sheetViews>
    <sheetView tabSelected="1" zoomScale="75" zoomScaleNormal="75" workbookViewId="0" topLeftCell="D1">
      <pane xSplit="2" ySplit="5" topLeftCell="F6" activePane="bottomRight" state="frozen"/>
      <selection pane="topLeft" activeCell="D1" sqref="D1"/>
      <selection pane="topRight" activeCell="F1" sqref="F1"/>
      <selection pane="bottomLeft" activeCell="D6" sqref="D6"/>
      <selection pane="bottomRight" activeCell="P21" sqref="P21"/>
    </sheetView>
  </sheetViews>
  <sheetFormatPr defaultColWidth="9.140625" defaultRowHeight="12.75"/>
  <cols>
    <col min="1" max="3" width="10.28125" style="7" customWidth="1"/>
    <col min="4" max="4" width="19.57421875" style="7" customWidth="1"/>
    <col min="5" max="5" width="10.28125" style="7" customWidth="1"/>
    <col min="6" max="6" width="16.00390625" style="7" bestFit="1" customWidth="1"/>
    <col min="7" max="7" width="16.140625" style="7" bestFit="1" customWidth="1"/>
    <col min="8" max="8" width="15.00390625" style="7" bestFit="1" customWidth="1"/>
    <col min="9" max="10" width="14.00390625" style="7" bestFit="1" customWidth="1"/>
    <col min="11" max="11" width="15.28125" style="7" bestFit="1" customWidth="1"/>
    <col min="12" max="12" width="17.28125" style="7" customWidth="1"/>
    <col min="13" max="13" width="15.140625" style="7" customWidth="1"/>
    <col min="14" max="14" width="17.7109375" style="7" bestFit="1" customWidth="1"/>
    <col min="15" max="15" width="15.57421875" style="7" customWidth="1"/>
    <col min="16" max="16" width="17.28125" style="7" customWidth="1"/>
    <col min="17" max="17" width="16.00390625" style="7" bestFit="1" customWidth="1"/>
    <col min="18" max="18" width="18.8515625" style="7" customWidth="1"/>
    <col min="19" max="19" width="18.421875" style="7" customWidth="1"/>
    <col min="20" max="16384" width="10.28125" style="7" customWidth="1"/>
  </cols>
  <sheetData>
    <row r="1" spans="2:4" ht="12.75">
      <c r="B1" s="8"/>
      <c r="C1" s="8"/>
      <c r="D1" s="8" t="s">
        <v>971</v>
      </c>
    </row>
    <row r="2" spans="2:15" ht="12.75">
      <c r="B2" s="8"/>
      <c r="C2" s="8"/>
      <c r="D2" s="8" t="s">
        <v>885</v>
      </c>
      <c r="K2" s="9" t="s">
        <v>969</v>
      </c>
      <c r="N2" s="9"/>
      <c r="O2" s="10"/>
    </row>
    <row r="3" spans="4:19" ht="13.5" thickBot="1">
      <c r="D3" s="11"/>
      <c r="K3" s="12">
        <v>3135</v>
      </c>
      <c r="M3" s="13">
        <v>0</v>
      </c>
      <c r="N3" s="14"/>
      <c r="O3" s="15"/>
      <c r="R3" s="16"/>
      <c r="S3" s="16"/>
    </row>
    <row r="4" spans="1:19" ht="12.75">
      <c r="A4" s="17"/>
      <c r="B4" s="18"/>
      <c r="C4" s="18"/>
      <c r="D4" s="19"/>
      <c r="E4" s="20"/>
      <c r="F4" s="21" t="s">
        <v>887</v>
      </c>
      <c r="G4" s="21" t="s">
        <v>10</v>
      </c>
      <c r="H4" s="21" t="s">
        <v>888</v>
      </c>
      <c r="I4" s="21" t="s">
        <v>8</v>
      </c>
      <c r="J4" s="21" t="s">
        <v>889</v>
      </c>
      <c r="K4" s="21" t="s">
        <v>890</v>
      </c>
      <c r="L4" s="21" t="s">
        <v>891</v>
      </c>
      <c r="M4" s="22" t="s">
        <v>892</v>
      </c>
      <c r="N4" s="22" t="s">
        <v>891</v>
      </c>
      <c r="O4" s="22" t="s">
        <v>893</v>
      </c>
      <c r="P4" s="22" t="s">
        <v>894</v>
      </c>
      <c r="Q4" s="22" t="s">
        <v>895</v>
      </c>
      <c r="R4" s="23"/>
      <c r="S4" s="24"/>
    </row>
    <row r="5" spans="1:19" ht="13.5" thickBot="1">
      <c r="A5" s="25"/>
      <c r="B5" s="26"/>
      <c r="C5" s="26"/>
      <c r="D5" s="27" t="s">
        <v>896</v>
      </c>
      <c r="E5" s="27"/>
      <c r="F5" s="28" t="s">
        <v>897</v>
      </c>
      <c r="G5" s="28" t="s">
        <v>898</v>
      </c>
      <c r="H5" s="28" t="s">
        <v>898</v>
      </c>
      <c r="I5" s="28" t="s">
        <v>898</v>
      </c>
      <c r="J5" s="28" t="s">
        <v>899</v>
      </c>
      <c r="K5" s="28" t="s">
        <v>899</v>
      </c>
      <c r="L5" s="29" t="s">
        <v>898</v>
      </c>
      <c r="M5" s="30" t="s">
        <v>900</v>
      </c>
      <c r="N5" s="30" t="s">
        <v>901</v>
      </c>
      <c r="O5" s="30" t="s">
        <v>902</v>
      </c>
      <c r="P5" s="30" t="s">
        <v>903</v>
      </c>
      <c r="Q5" s="30" t="s">
        <v>904</v>
      </c>
      <c r="R5" s="31"/>
      <c r="S5" s="32"/>
    </row>
    <row r="6" spans="4:19" ht="12.75">
      <c r="D6" s="8" t="s">
        <v>905</v>
      </c>
      <c r="E6" s="9" t="s">
        <v>970</v>
      </c>
      <c r="F6" s="33">
        <v>11004</v>
      </c>
      <c r="G6" s="10">
        <v>6680.37</v>
      </c>
      <c r="H6" s="10">
        <v>887.34</v>
      </c>
      <c r="I6" s="75">
        <v>189</v>
      </c>
      <c r="J6" s="10">
        <v>1680</v>
      </c>
      <c r="K6" s="35">
        <v>8843.835</v>
      </c>
      <c r="L6" s="36">
        <v>18280.545000000002</v>
      </c>
      <c r="M6" s="37">
        <v>0</v>
      </c>
      <c r="N6" s="36">
        <v>18280.545000000002</v>
      </c>
      <c r="O6" s="36"/>
      <c r="P6" s="38">
        <v>18280.545000000002</v>
      </c>
      <c r="Q6" s="39">
        <v>2.8209999999999997</v>
      </c>
      <c r="R6" s="40"/>
      <c r="S6" s="16"/>
    </row>
    <row r="7" spans="4:19" ht="12.75">
      <c r="D7" s="8" t="s">
        <v>82</v>
      </c>
      <c r="E7" s="9" t="s">
        <v>970</v>
      </c>
      <c r="F7" s="33">
        <v>134393</v>
      </c>
      <c r="G7" s="10">
        <v>57974.57</v>
      </c>
      <c r="H7" s="10">
        <v>11393.14</v>
      </c>
      <c r="I7" s="75">
        <v>2205</v>
      </c>
      <c r="J7" s="10">
        <v>570</v>
      </c>
      <c r="K7" s="35">
        <v>59251.5</v>
      </c>
      <c r="L7" s="36">
        <v>131394.21</v>
      </c>
      <c r="M7" s="37">
        <v>0</v>
      </c>
      <c r="N7" s="36">
        <v>131394.21</v>
      </c>
      <c r="O7" s="36"/>
      <c r="P7" s="38">
        <v>131394.21</v>
      </c>
      <c r="Q7" s="39">
        <v>18.9</v>
      </c>
      <c r="R7" s="41"/>
      <c r="S7" s="42"/>
    </row>
    <row r="8" spans="4:19" ht="12.75">
      <c r="D8" s="8" t="s">
        <v>123</v>
      </c>
      <c r="E8" s="9" t="s">
        <v>970</v>
      </c>
      <c r="F8" s="33">
        <v>216447</v>
      </c>
      <c r="G8" s="10">
        <v>85702.66</v>
      </c>
      <c r="H8" s="10">
        <v>13724.11</v>
      </c>
      <c r="I8" s="75">
        <v>1636.9539</v>
      </c>
      <c r="J8" s="10">
        <v>3750</v>
      </c>
      <c r="K8" s="35">
        <v>30196.32</v>
      </c>
      <c r="L8" s="36">
        <v>135010.04389999996</v>
      </c>
      <c r="M8" s="37">
        <v>0</v>
      </c>
      <c r="N8" s="36">
        <v>135010.04389999996</v>
      </c>
      <c r="O8" s="36"/>
      <c r="P8" s="38">
        <v>135010.04389999996</v>
      </c>
      <c r="Q8" s="39">
        <v>9.632</v>
      </c>
      <c r="R8" s="41"/>
      <c r="S8" s="42"/>
    </row>
    <row r="9" spans="4:19" ht="12.75">
      <c r="D9" s="8" t="s">
        <v>747</v>
      </c>
      <c r="E9" s="9" t="s">
        <v>970</v>
      </c>
      <c r="F9" s="33">
        <v>7421</v>
      </c>
      <c r="G9" s="10">
        <v>3710.33</v>
      </c>
      <c r="H9" s="10">
        <v>571.96</v>
      </c>
      <c r="I9" s="75">
        <v>141.75</v>
      </c>
      <c r="J9" s="10">
        <v>360</v>
      </c>
      <c r="K9" s="35">
        <v>2664.75</v>
      </c>
      <c r="L9" s="36">
        <v>7448.79</v>
      </c>
      <c r="M9" s="37">
        <v>0</v>
      </c>
      <c r="N9" s="36">
        <v>7448.79</v>
      </c>
      <c r="O9" s="36"/>
      <c r="P9" s="38">
        <v>7448.79</v>
      </c>
      <c r="Q9" s="39">
        <v>0.85</v>
      </c>
      <c r="R9" s="41"/>
      <c r="S9" s="42"/>
    </row>
    <row r="10" spans="4:19" ht="12.75">
      <c r="D10" s="8" t="s">
        <v>437</v>
      </c>
      <c r="E10" s="9" t="s">
        <v>970</v>
      </c>
      <c r="F10" s="33">
        <v>199202</v>
      </c>
      <c r="G10" s="10">
        <v>92537.72000000006</v>
      </c>
      <c r="H10" s="10">
        <v>15172.57</v>
      </c>
      <c r="I10" s="75">
        <v>4661.695161290323</v>
      </c>
      <c r="J10" s="10">
        <v>12630</v>
      </c>
      <c r="K10" s="35">
        <v>238661.34896999993</v>
      </c>
      <c r="L10" s="36">
        <v>363663.3341312903</v>
      </c>
      <c r="M10" s="37">
        <v>0</v>
      </c>
      <c r="N10" s="36">
        <v>363663.3341312903</v>
      </c>
      <c r="O10" s="36"/>
      <c r="P10" s="38">
        <v>363663.3341312903</v>
      </c>
      <c r="Q10" s="39">
        <v>76.12802199999997</v>
      </c>
      <c r="R10" s="41"/>
      <c r="S10" s="43"/>
    </row>
    <row r="11" spans="4:19" ht="12.75">
      <c r="D11" s="8" t="s">
        <v>221</v>
      </c>
      <c r="E11" s="9" t="s">
        <v>970</v>
      </c>
      <c r="F11" s="33">
        <v>116637</v>
      </c>
      <c r="G11" s="10">
        <v>44736.44</v>
      </c>
      <c r="H11" s="10">
        <v>9955.6</v>
      </c>
      <c r="I11" s="75">
        <v>5131.24</v>
      </c>
      <c r="J11" s="10">
        <v>3585</v>
      </c>
      <c r="K11" s="35">
        <v>66317.163</v>
      </c>
      <c r="L11" s="36">
        <v>129725.44299999997</v>
      </c>
      <c r="M11" s="37">
        <v>0</v>
      </c>
      <c r="N11" s="36">
        <v>129725.44299999997</v>
      </c>
      <c r="O11" s="36"/>
      <c r="P11" s="38">
        <v>129725.44299999997</v>
      </c>
      <c r="Q11" s="39">
        <v>21.1538</v>
      </c>
      <c r="R11" s="40"/>
      <c r="S11" s="42"/>
    </row>
    <row r="12" spans="4:19" ht="12.75">
      <c r="D12" s="8" t="s">
        <v>756</v>
      </c>
      <c r="E12" s="9" t="s">
        <v>970</v>
      </c>
      <c r="F12" s="33">
        <v>82695</v>
      </c>
      <c r="G12" s="10">
        <v>33780.34</v>
      </c>
      <c r="H12" s="10">
        <v>6964.78</v>
      </c>
      <c r="I12" s="75">
        <v>929.4735483870968</v>
      </c>
      <c r="J12" s="10">
        <v>1425</v>
      </c>
      <c r="K12" s="35">
        <v>47293.983</v>
      </c>
      <c r="L12" s="36">
        <v>90393.5765483871</v>
      </c>
      <c r="M12" s="37">
        <v>0</v>
      </c>
      <c r="N12" s="36">
        <v>90393.5765483871</v>
      </c>
      <c r="O12" s="36"/>
      <c r="P12" s="38">
        <v>90393.5765483871</v>
      </c>
      <c r="Q12" s="39">
        <v>15.0858</v>
      </c>
      <c r="R12" s="40"/>
      <c r="S12" s="42"/>
    </row>
    <row r="13" spans="4:19" ht="12.75">
      <c r="D13" s="8" t="s">
        <v>29</v>
      </c>
      <c r="E13" s="9" t="s">
        <v>970</v>
      </c>
      <c r="F13" s="33">
        <v>1817</v>
      </c>
      <c r="G13" s="10">
        <v>1004.11</v>
      </c>
      <c r="H13" s="10">
        <v>126.12</v>
      </c>
      <c r="I13" s="75">
        <v>472.5</v>
      </c>
      <c r="J13" s="10">
        <v>180</v>
      </c>
      <c r="K13" s="35">
        <v>6270</v>
      </c>
      <c r="L13" s="36">
        <v>8052.73</v>
      </c>
      <c r="M13" s="37">
        <v>0</v>
      </c>
      <c r="N13" s="36">
        <v>8052.73</v>
      </c>
      <c r="O13" s="36"/>
      <c r="P13" s="38">
        <v>8052.73</v>
      </c>
      <c r="Q13" s="39">
        <v>2</v>
      </c>
      <c r="R13" s="41"/>
      <c r="S13" s="42"/>
    </row>
    <row r="14" spans="4:19" ht="12.75">
      <c r="D14" s="8" t="s">
        <v>908</v>
      </c>
      <c r="E14" s="9" t="s">
        <v>970</v>
      </c>
      <c r="F14" s="44">
        <v>125478</v>
      </c>
      <c r="G14" s="10">
        <v>44456.48</v>
      </c>
      <c r="H14" s="10">
        <v>5399.97</v>
      </c>
      <c r="I14" s="75">
        <v>693</v>
      </c>
      <c r="J14" s="10">
        <v>1755</v>
      </c>
      <c r="K14" s="35">
        <v>25080</v>
      </c>
      <c r="L14" s="36">
        <v>77384.45</v>
      </c>
      <c r="M14" s="46">
        <v>0</v>
      </c>
      <c r="N14" s="36">
        <v>77384.45</v>
      </c>
      <c r="O14" s="36"/>
      <c r="P14" s="38">
        <v>77384.45</v>
      </c>
      <c r="Q14" s="39">
        <v>8</v>
      </c>
      <c r="R14" s="40"/>
      <c r="S14" s="42"/>
    </row>
    <row r="15" spans="4:19" ht="12.75">
      <c r="D15" s="8" t="s">
        <v>325</v>
      </c>
      <c r="E15" s="9" t="s">
        <v>970</v>
      </c>
      <c r="F15" s="44">
        <v>647202</v>
      </c>
      <c r="G15" s="10">
        <v>267133.57</v>
      </c>
      <c r="H15" s="10">
        <v>24169.42</v>
      </c>
      <c r="I15" s="75">
        <v>31350.2057</v>
      </c>
      <c r="J15" s="10">
        <v>3855</v>
      </c>
      <c r="K15" s="35">
        <v>69024.549</v>
      </c>
      <c r="L15" s="36">
        <v>395532.7447</v>
      </c>
      <c r="M15" s="46">
        <v>0</v>
      </c>
      <c r="N15" s="36">
        <v>395532.7447</v>
      </c>
      <c r="O15" s="36"/>
      <c r="P15" s="38">
        <v>395532.7447</v>
      </c>
      <c r="Q15" s="39">
        <v>22.0174</v>
      </c>
      <c r="R15" s="40"/>
      <c r="S15" s="42"/>
    </row>
    <row r="16" spans="4:19" ht="13.5" thickBot="1">
      <c r="D16" s="8" t="s">
        <v>909</v>
      </c>
      <c r="E16" s="9" t="s">
        <v>970</v>
      </c>
      <c r="F16" s="47">
        <v>58489</v>
      </c>
      <c r="G16" s="10">
        <v>30726.28</v>
      </c>
      <c r="H16" s="10">
        <v>4425.7</v>
      </c>
      <c r="I16" s="75">
        <v>126</v>
      </c>
      <c r="J16" s="49">
        <v>180</v>
      </c>
      <c r="K16" s="49">
        <v>3135</v>
      </c>
      <c r="L16" s="50">
        <v>38592.98</v>
      </c>
      <c r="M16" s="37">
        <v>0</v>
      </c>
      <c r="N16" s="36">
        <v>38592.98</v>
      </c>
      <c r="O16" s="50"/>
      <c r="P16" s="38">
        <v>38592.98</v>
      </c>
      <c r="Q16" s="39">
        <v>1</v>
      </c>
      <c r="R16" s="40"/>
      <c r="S16" s="42"/>
    </row>
    <row r="17" spans="6:19" ht="12.75">
      <c r="F17" s="51">
        <v>1600785</v>
      </c>
      <c r="G17" s="52">
        <v>668442.87</v>
      </c>
      <c r="H17" s="52">
        <v>92790.71</v>
      </c>
      <c r="I17" s="52">
        <v>47536.818309677416</v>
      </c>
      <c r="J17" s="52">
        <v>29970</v>
      </c>
      <c r="K17" s="52">
        <v>556738.44897</v>
      </c>
      <c r="L17" s="53">
        <v>1395478.8472796772</v>
      </c>
      <c r="M17" s="53">
        <v>0</v>
      </c>
      <c r="N17" s="53">
        <v>1395478.8472796772</v>
      </c>
      <c r="O17" s="53">
        <v>0</v>
      </c>
      <c r="P17" s="53">
        <v>1395478.8472796772</v>
      </c>
      <c r="Q17" s="54">
        <v>177.58802199999997</v>
      </c>
      <c r="R17" s="55"/>
      <c r="S17" s="55"/>
    </row>
    <row r="18" spans="7:19" ht="12.75">
      <c r="G18" s="10"/>
      <c r="I18" s="10"/>
      <c r="K18" s="39">
        <v>177.588022</v>
      </c>
      <c r="L18" s="56"/>
      <c r="M18" s="36">
        <v>0</v>
      </c>
      <c r="P18" s="9"/>
      <c r="R18" s="16"/>
      <c r="S18" s="57"/>
    </row>
    <row r="19" spans="11:12" ht="12.75">
      <c r="K19" s="58" t="s">
        <v>910</v>
      </c>
      <c r="L19" s="10"/>
    </row>
    <row r="20" spans="4:16" ht="12.75">
      <c r="D20" s="9"/>
      <c r="F20" s="59"/>
      <c r="G20" s="35"/>
      <c r="H20" s="35"/>
      <c r="I20" s="35"/>
      <c r="J20" s="35"/>
      <c r="K20" s="35"/>
      <c r="L20" s="60"/>
      <c r="M20" s="35"/>
      <c r="N20" s="35"/>
      <c r="O20" s="36"/>
      <c r="P20" s="36"/>
    </row>
    <row r="21" spans="4:16" ht="12.75">
      <c r="D21" s="61"/>
      <c r="F21" s="59"/>
      <c r="G21" s="35"/>
      <c r="H21" s="35"/>
      <c r="I21" s="35"/>
      <c r="J21" s="35"/>
      <c r="K21" s="35"/>
      <c r="L21" s="60"/>
      <c r="M21" s="35"/>
      <c r="N21" s="35"/>
      <c r="O21" s="36"/>
      <c r="P21" s="36"/>
    </row>
    <row r="22" spans="11:12" ht="12.75">
      <c r="K22" s="39"/>
      <c r="L22" s="61"/>
    </row>
    <row r="23" spans="11:12" ht="12.75">
      <c r="K23" s="110"/>
      <c r="L23" s="10"/>
    </row>
    <row r="24" ht="13.5" thickBot="1">
      <c r="K24"/>
    </row>
    <row r="25" spans="1:16" ht="12.75">
      <c r="A25" s="17"/>
      <c r="B25" s="18"/>
      <c r="C25" s="18"/>
      <c r="D25" s="19"/>
      <c r="E25" s="20"/>
      <c r="F25" s="21" t="s">
        <v>887</v>
      </c>
      <c r="G25" s="21" t="s">
        <v>10</v>
      </c>
      <c r="H25" s="21" t="s">
        <v>888</v>
      </c>
      <c r="I25" s="21" t="s">
        <v>8</v>
      </c>
      <c r="J25" s="21" t="s">
        <v>889</v>
      </c>
      <c r="K25" s="21" t="s">
        <v>890</v>
      </c>
      <c r="L25" s="21" t="s">
        <v>891</v>
      </c>
      <c r="M25" s="22" t="s">
        <v>892</v>
      </c>
      <c r="N25" s="22" t="s">
        <v>891</v>
      </c>
      <c r="O25" s="21" t="s">
        <v>912</v>
      </c>
      <c r="P25" s="21" t="s">
        <v>913</v>
      </c>
    </row>
    <row r="26" spans="1:16" ht="13.5" thickBot="1">
      <c r="A26" s="25"/>
      <c r="B26" s="26"/>
      <c r="C26" s="26"/>
      <c r="D26" s="27" t="s">
        <v>896</v>
      </c>
      <c r="E26" s="27"/>
      <c r="F26" s="28" t="s">
        <v>897</v>
      </c>
      <c r="G26" s="28" t="s">
        <v>898</v>
      </c>
      <c r="H26" s="28" t="s">
        <v>898</v>
      </c>
      <c r="I26" s="28" t="s">
        <v>898</v>
      </c>
      <c r="J26" s="28" t="s">
        <v>899</v>
      </c>
      <c r="K26" s="28" t="s">
        <v>899</v>
      </c>
      <c r="L26" s="29" t="s">
        <v>898</v>
      </c>
      <c r="M26" s="30" t="s">
        <v>900</v>
      </c>
      <c r="N26" s="30" t="s">
        <v>901</v>
      </c>
      <c r="O26" s="29" t="s">
        <v>914</v>
      </c>
      <c r="P26" s="29" t="s">
        <v>915</v>
      </c>
    </row>
    <row r="27" spans="1:16" ht="12.75">
      <c r="A27" s="62"/>
      <c r="B27" s="62"/>
      <c r="C27" s="62"/>
      <c r="D27" s="63" t="s">
        <v>916</v>
      </c>
      <c r="E27" s="62" t="s">
        <v>917</v>
      </c>
      <c r="F27" s="64">
        <v>156081.6</v>
      </c>
      <c r="G27" s="65">
        <v>78654.653376</v>
      </c>
      <c r="H27" s="65">
        <v>9543.36</v>
      </c>
      <c r="I27" s="65">
        <v>30</v>
      </c>
      <c r="J27" s="65">
        <v>2340</v>
      </c>
      <c r="K27" s="65">
        <v>26944.980025</v>
      </c>
      <c r="L27" s="65">
        <v>117512.993401</v>
      </c>
      <c r="M27" s="65"/>
      <c r="N27" s="65"/>
      <c r="O27" s="65">
        <v>9853.006599</v>
      </c>
      <c r="P27" s="65">
        <v>127366</v>
      </c>
    </row>
    <row r="28" spans="1:16" ht="12.75">
      <c r="A28" s="62"/>
      <c r="B28" s="62"/>
      <c r="C28" s="62"/>
      <c r="D28" s="63" t="s">
        <v>918</v>
      </c>
      <c r="E28" s="62" t="s">
        <v>917</v>
      </c>
      <c r="F28" s="64">
        <v>103495.2</v>
      </c>
      <c r="G28" s="65">
        <v>48975.990336</v>
      </c>
      <c r="H28" s="65">
        <v>6564.768</v>
      </c>
      <c r="I28" s="65">
        <v>0</v>
      </c>
      <c r="J28" s="65">
        <v>2845</v>
      </c>
      <c r="K28" s="65">
        <v>14264.989425000003</v>
      </c>
      <c r="L28" s="65">
        <v>72650.747761</v>
      </c>
      <c r="M28" s="65"/>
      <c r="N28" s="65"/>
      <c r="O28" s="65">
        <v>5786.252238999994</v>
      </c>
      <c r="P28" s="65">
        <v>78437</v>
      </c>
    </row>
    <row r="29" spans="1:16" ht="12.75">
      <c r="A29" s="62"/>
      <c r="B29" s="62"/>
      <c r="C29" s="62"/>
      <c r="D29" s="66" t="s">
        <v>916</v>
      </c>
      <c r="E29" s="62" t="s">
        <v>919</v>
      </c>
      <c r="F29" s="64">
        <v>134883</v>
      </c>
      <c r="G29" s="65">
        <v>78533.07074025001</v>
      </c>
      <c r="H29" s="65">
        <v>9621.51</v>
      </c>
      <c r="I29" s="65">
        <v>732.42</v>
      </c>
      <c r="J29" s="65">
        <v>2520</v>
      </c>
      <c r="K29" s="65">
        <v>34680</v>
      </c>
      <c r="L29" s="65">
        <v>126087.00074025</v>
      </c>
      <c r="M29" s="65"/>
      <c r="N29" s="65"/>
      <c r="O29" s="65">
        <v>11329</v>
      </c>
      <c r="P29" s="65">
        <v>137416.00074025</v>
      </c>
    </row>
    <row r="30" spans="1:16" ht="12.75">
      <c r="A30" s="62"/>
      <c r="B30" s="62"/>
      <c r="C30" s="62"/>
      <c r="D30" s="66" t="s">
        <v>918</v>
      </c>
      <c r="E30" s="62" t="s">
        <v>919</v>
      </c>
      <c r="F30" s="64">
        <v>69213</v>
      </c>
      <c r="G30" s="65">
        <v>43174.47679575</v>
      </c>
      <c r="H30" s="65">
        <v>4685.73</v>
      </c>
      <c r="I30" s="65">
        <v>1366.56</v>
      </c>
      <c r="J30" s="65">
        <v>2775</v>
      </c>
      <c r="K30" s="65">
        <v>12240</v>
      </c>
      <c r="L30" s="65">
        <v>64241.766795750016</v>
      </c>
      <c r="M30" s="65"/>
      <c r="N30" s="65"/>
      <c r="O30" s="65">
        <v>20564.93</v>
      </c>
      <c r="P30" s="65">
        <v>84806.69679575002</v>
      </c>
    </row>
    <row r="31" spans="4:16" ht="12.75">
      <c r="D31" s="8" t="s">
        <v>123</v>
      </c>
      <c r="E31" s="7" t="s">
        <v>920</v>
      </c>
      <c r="F31" s="64">
        <v>200875</v>
      </c>
      <c r="G31" s="65">
        <v>106118.856423</v>
      </c>
      <c r="H31" s="65">
        <v>13974.71</v>
      </c>
      <c r="I31" s="65">
        <v>1395.007659574468</v>
      </c>
      <c r="J31" s="65">
        <v>4575</v>
      </c>
      <c r="K31" s="65">
        <v>57120</v>
      </c>
      <c r="L31" s="65">
        <v>183183.5740825745</v>
      </c>
      <c r="M31" s="65">
        <v>4652.862781697391</v>
      </c>
      <c r="N31" s="65">
        <v>187836.43686427188</v>
      </c>
      <c r="O31" s="65">
        <v>-5023.436864271856</v>
      </c>
      <c r="P31" s="65">
        <v>182813</v>
      </c>
    </row>
    <row r="32" spans="4:16" ht="12.75">
      <c r="D32" s="8" t="s">
        <v>747</v>
      </c>
      <c r="E32" s="7" t="s">
        <v>920</v>
      </c>
      <c r="F32" s="64">
        <v>9752</v>
      </c>
      <c r="G32" s="65">
        <v>4467.20697</v>
      </c>
      <c r="H32" s="65">
        <v>727.88</v>
      </c>
      <c r="I32" s="65">
        <v>217.9521276595745</v>
      </c>
      <c r="J32" s="65">
        <v>360</v>
      </c>
      <c r="K32" s="65">
        <v>2040</v>
      </c>
      <c r="L32" s="65">
        <v>7813.039097659575</v>
      </c>
      <c r="M32" s="65">
        <v>198.4511930805532</v>
      </c>
      <c r="N32" s="65">
        <v>8011.490290740128</v>
      </c>
      <c r="O32" s="65">
        <v>0.5097092598712152</v>
      </c>
      <c r="P32" s="65">
        <v>8012</v>
      </c>
    </row>
    <row r="33" spans="4:16" ht="12.75">
      <c r="D33" s="8" t="s">
        <v>123</v>
      </c>
      <c r="E33" s="9" t="s">
        <v>921</v>
      </c>
      <c r="F33" s="64">
        <v>224025</v>
      </c>
      <c r="G33" s="65">
        <v>110909.39699999997</v>
      </c>
      <c r="H33" s="65">
        <v>13249.81</v>
      </c>
      <c r="I33" s="65">
        <v>5533</v>
      </c>
      <c r="J33" s="65">
        <v>4500</v>
      </c>
      <c r="K33" s="65">
        <v>43052.8</v>
      </c>
      <c r="L33" s="65">
        <v>177245.00699999998</v>
      </c>
      <c r="M33" s="65">
        <v>6696.31636446</v>
      </c>
      <c r="N33" s="65">
        <v>183941.32336446</v>
      </c>
      <c r="O33" s="65">
        <v>-26260.323364459997</v>
      </c>
      <c r="P33" s="65">
        <v>157681</v>
      </c>
    </row>
    <row r="34" spans="4:16" ht="12.75">
      <c r="D34" s="8" t="s">
        <v>747</v>
      </c>
      <c r="E34" s="9" t="s">
        <v>921</v>
      </c>
      <c r="F34" s="64">
        <v>8084</v>
      </c>
      <c r="G34" s="65">
        <v>4745.833</v>
      </c>
      <c r="H34" s="65">
        <v>553.08</v>
      </c>
      <c r="I34" s="65">
        <v>137.5</v>
      </c>
      <c r="J34" s="65">
        <v>360</v>
      </c>
      <c r="K34" s="65">
        <v>2170</v>
      </c>
      <c r="L34" s="65">
        <v>7966.413</v>
      </c>
      <c r="M34" s="65">
        <v>300.97108314</v>
      </c>
      <c r="N34" s="65">
        <v>8267.38408314</v>
      </c>
      <c r="O34" s="65">
        <v>17.615916860000652</v>
      </c>
      <c r="P34" s="65">
        <v>8285</v>
      </c>
    </row>
    <row r="35" spans="4:16" ht="12.75">
      <c r="D35" s="8" t="s">
        <v>123</v>
      </c>
      <c r="E35" s="9" t="s">
        <v>871</v>
      </c>
      <c r="F35" s="64">
        <v>186446</v>
      </c>
      <c r="G35" s="65">
        <v>89996.65896000002</v>
      </c>
      <c r="H35" s="65">
        <v>12282.47</v>
      </c>
      <c r="I35" s="65">
        <v>4019.212</v>
      </c>
      <c r="J35" s="65">
        <v>4200</v>
      </c>
      <c r="K35" s="65">
        <v>41104</v>
      </c>
      <c r="L35" s="65">
        <v>151602.34096</v>
      </c>
      <c r="M35" s="65">
        <v>7317.8449981392005</v>
      </c>
      <c r="N35" s="65">
        <v>158920.1859581392</v>
      </c>
      <c r="O35" s="65">
        <v>1218</v>
      </c>
      <c r="P35" s="65">
        <v>160138.1859581392</v>
      </c>
    </row>
    <row r="36" spans="4:16" ht="12.75">
      <c r="D36" s="8" t="s">
        <v>747</v>
      </c>
      <c r="E36" s="9" t="s">
        <v>871</v>
      </c>
      <c r="F36" s="64">
        <v>8154</v>
      </c>
      <c r="G36" s="65">
        <v>4698.6128800000015</v>
      </c>
      <c r="H36" s="65">
        <v>658.64</v>
      </c>
      <c r="I36" s="65">
        <v>31</v>
      </c>
      <c r="J36" s="65">
        <v>360</v>
      </c>
      <c r="K36" s="65">
        <v>2800</v>
      </c>
      <c r="L36" s="65">
        <v>8548.252880000002</v>
      </c>
      <c r="M36" s="65">
        <v>412.6241665176001</v>
      </c>
      <c r="N36" s="65">
        <v>8960.877046517602</v>
      </c>
      <c r="O36" s="65">
        <v>-1484</v>
      </c>
      <c r="P36" s="65">
        <v>7476.877046517602</v>
      </c>
    </row>
    <row r="37" spans="4:16" ht="12.75">
      <c r="D37" s="8" t="s">
        <v>123</v>
      </c>
      <c r="E37" s="9" t="s">
        <v>872</v>
      </c>
      <c r="F37" s="64">
        <v>264131</v>
      </c>
      <c r="G37" s="65">
        <v>106234.76</v>
      </c>
      <c r="H37" s="65">
        <v>14048.09</v>
      </c>
      <c r="I37" s="65">
        <v>2425.5</v>
      </c>
      <c r="J37" s="65">
        <v>3780</v>
      </c>
      <c r="K37" s="65">
        <v>28896</v>
      </c>
      <c r="L37" s="65">
        <v>155384.35</v>
      </c>
      <c r="M37" s="65">
        <v>3527.2247449999995</v>
      </c>
      <c r="N37" s="65">
        <v>158911.574745</v>
      </c>
      <c r="O37" s="65">
        <v>4826</v>
      </c>
      <c r="P37" s="65">
        <v>163737.574745</v>
      </c>
    </row>
    <row r="38" spans="4:16" ht="12.75">
      <c r="D38" s="8" t="s">
        <v>747</v>
      </c>
      <c r="E38" s="9" t="s">
        <v>872</v>
      </c>
      <c r="F38" s="64">
        <v>11533</v>
      </c>
      <c r="G38" s="65">
        <v>5611.44</v>
      </c>
      <c r="H38" s="65">
        <v>931.43</v>
      </c>
      <c r="I38" s="65">
        <v>189</v>
      </c>
      <c r="J38" s="65">
        <v>360</v>
      </c>
      <c r="K38" s="65">
        <v>2550</v>
      </c>
      <c r="L38" s="65">
        <v>9641.87</v>
      </c>
      <c r="M38" s="65">
        <v>218.87044899999998</v>
      </c>
      <c r="N38" s="65">
        <v>9860.740448999999</v>
      </c>
      <c r="O38" s="65">
        <v>221</v>
      </c>
      <c r="P38" s="65">
        <v>10081.740448999999</v>
      </c>
    </row>
    <row r="39" spans="4:16" ht="12.75">
      <c r="D39" s="8" t="s">
        <v>123</v>
      </c>
      <c r="E39" s="9" t="s">
        <v>970</v>
      </c>
      <c r="F39" s="64">
        <v>216447</v>
      </c>
      <c r="G39" s="65">
        <v>85702.66</v>
      </c>
      <c r="H39" s="65">
        <v>13724.11</v>
      </c>
      <c r="I39" s="65">
        <v>1636.9539</v>
      </c>
      <c r="J39" s="65">
        <v>3750</v>
      </c>
      <c r="K39" s="65">
        <v>30196.32</v>
      </c>
      <c r="L39" s="65">
        <v>135010.04389999996</v>
      </c>
      <c r="M39" s="65">
        <v>0</v>
      </c>
      <c r="N39" s="65">
        <v>135010.04389999996</v>
      </c>
      <c r="O39" s="65">
        <v>0</v>
      </c>
      <c r="P39" s="65">
        <v>135010.04389999996</v>
      </c>
    </row>
    <row r="40" spans="4:16" ht="12.75">
      <c r="D40" s="8" t="s">
        <v>747</v>
      </c>
      <c r="E40" s="9" t="s">
        <v>970</v>
      </c>
      <c r="F40" s="64">
        <v>7421</v>
      </c>
      <c r="G40" s="65">
        <v>3710.33</v>
      </c>
      <c r="H40" s="65">
        <v>571.96</v>
      </c>
      <c r="I40" s="65">
        <v>141.75</v>
      </c>
      <c r="J40" s="65">
        <v>360</v>
      </c>
      <c r="K40" s="65">
        <v>2664.75</v>
      </c>
      <c r="L40" s="65">
        <v>7448.79</v>
      </c>
      <c r="M40" s="65">
        <v>0</v>
      </c>
      <c r="N40" s="65">
        <v>7448.79</v>
      </c>
      <c r="O40" s="65">
        <v>0</v>
      </c>
      <c r="P40" s="65">
        <v>7448.79</v>
      </c>
    </row>
    <row r="41" spans="4:16" ht="12.75">
      <c r="D41" s="8"/>
      <c r="F41" s="64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ht="12.75">
      <c r="A42" s="62"/>
      <c r="B42" s="62"/>
      <c r="C42" s="62"/>
      <c r="D42" s="63" t="s">
        <v>82</v>
      </c>
      <c r="E42" s="62" t="s">
        <v>917</v>
      </c>
      <c r="F42" s="64">
        <v>156732</v>
      </c>
      <c r="G42" s="65">
        <v>53509.024575999996</v>
      </c>
      <c r="H42" s="65">
        <v>11443.871999999998</v>
      </c>
      <c r="I42" s="65">
        <v>144</v>
      </c>
      <c r="J42" s="65">
        <v>765</v>
      </c>
      <c r="K42" s="65">
        <v>30225.934642750006</v>
      </c>
      <c r="L42" s="65">
        <v>96087.83121874998</v>
      </c>
      <c r="M42" s="65"/>
      <c r="N42" s="65"/>
      <c r="O42" s="65">
        <v>0</v>
      </c>
      <c r="P42" s="65">
        <v>96087.93</v>
      </c>
    </row>
    <row r="43" spans="1:16" ht="12.75">
      <c r="A43" s="62"/>
      <c r="B43" s="62"/>
      <c r="C43" s="62"/>
      <c r="D43" s="66" t="s">
        <v>82</v>
      </c>
      <c r="E43" s="62" t="s">
        <v>919</v>
      </c>
      <c r="F43" s="64">
        <v>139585</v>
      </c>
      <c r="G43" s="65">
        <v>61099.89397385001</v>
      </c>
      <c r="H43" s="65">
        <v>11379.45</v>
      </c>
      <c r="I43" s="65">
        <v>662.97</v>
      </c>
      <c r="J43" s="65">
        <v>735</v>
      </c>
      <c r="K43" s="65">
        <v>41012.16</v>
      </c>
      <c r="L43" s="65">
        <v>114889.47397385</v>
      </c>
      <c r="M43" s="65"/>
      <c r="N43" s="65"/>
      <c r="O43" s="65">
        <v>5300</v>
      </c>
      <c r="P43" s="65">
        <v>120189.47397385</v>
      </c>
    </row>
    <row r="44" spans="4:16" ht="12.75">
      <c r="D44" s="8" t="s">
        <v>82</v>
      </c>
      <c r="E44" s="7" t="s">
        <v>920</v>
      </c>
      <c r="F44" s="64">
        <v>160978</v>
      </c>
      <c r="G44" s="65">
        <v>61386.48262699999</v>
      </c>
      <c r="H44" s="65">
        <v>12827.82</v>
      </c>
      <c r="I44" s="65">
        <v>495.29255319148933</v>
      </c>
      <c r="J44" s="65">
        <v>720</v>
      </c>
      <c r="K44" s="65">
        <v>41055</v>
      </c>
      <c r="L44" s="65">
        <v>116484.59518019148</v>
      </c>
      <c r="M44" s="65">
        <v>2958.708717576864</v>
      </c>
      <c r="N44" s="65">
        <v>119443.30389776835</v>
      </c>
      <c r="O44" s="65">
        <v>1847.6961022316666</v>
      </c>
      <c r="P44" s="65">
        <v>121291</v>
      </c>
    </row>
    <row r="45" spans="4:16" ht="12.75">
      <c r="D45" s="8" t="s">
        <v>82</v>
      </c>
      <c r="E45" s="9" t="s">
        <v>921</v>
      </c>
      <c r="F45" s="64">
        <v>143305</v>
      </c>
      <c r="G45" s="65">
        <v>59944.008000000016</v>
      </c>
      <c r="H45" s="65">
        <v>10437.57</v>
      </c>
      <c r="I45" s="65">
        <v>632.5</v>
      </c>
      <c r="J45" s="65">
        <v>735</v>
      </c>
      <c r="K45" s="65">
        <v>47523</v>
      </c>
      <c r="L45" s="65">
        <v>119272.07800000002</v>
      </c>
      <c r="M45" s="65">
        <v>4506.099106840001</v>
      </c>
      <c r="N45" s="65">
        <v>123778.17710684003</v>
      </c>
      <c r="O45" s="65">
        <v>-2253.1771068399976</v>
      </c>
      <c r="P45" s="65">
        <v>121525</v>
      </c>
    </row>
    <row r="46" spans="4:16" ht="12.75">
      <c r="D46" s="8" t="s">
        <v>82</v>
      </c>
      <c r="E46" s="9" t="s">
        <v>871</v>
      </c>
      <c r="F46" s="64">
        <v>137395</v>
      </c>
      <c r="G46" s="65">
        <v>63356.679360000024</v>
      </c>
      <c r="H46" s="65">
        <v>9978.65</v>
      </c>
      <c r="I46" s="65">
        <v>1298.8887272727275</v>
      </c>
      <c r="J46" s="65">
        <v>780</v>
      </c>
      <c r="K46" s="65">
        <v>52920</v>
      </c>
      <c r="L46" s="65">
        <v>128334.21808727276</v>
      </c>
      <c r="M46" s="65">
        <v>6194.692707072656</v>
      </c>
      <c r="N46" s="65">
        <v>134528.91079434543</v>
      </c>
      <c r="O46" s="65">
        <v>1298</v>
      </c>
      <c r="P46" s="65">
        <v>135826.91079434543</v>
      </c>
    </row>
    <row r="47" spans="4:16" ht="12.75">
      <c r="D47" s="8" t="s">
        <v>82</v>
      </c>
      <c r="E47" s="9" t="s">
        <v>872</v>
      </c>
      <c r="F47" s="64">
        <v>135896</v>
      </c>
      <c r="G47" s="65">
        <v>60943.12</v>
      </c>
      <c r="H47" s="65">
        <v>10641.54</v>
      </c>
      <c r="I47" s="65">
        <v>2346.75</v>
      </c>
      <c r="J47" s="65">
        <v>690</v>
      </c>
      <c r="K47" s="65">
        <v>56700</v>
      </c>
      <c r="L47" s="65">
        <v>131321.41</v>
      </c>
      <c r="M47" s="65">
        <v>2980.996007</v>
      </c>
      <c r="N47" s="65">
        <v>134302.406007</v>
      </c>
      <c r="O47" s="65">
        <v>1734</v>
      </c>
      <c r="P47" s="65">
        <v>136036.406007</v>
      </c>
    </row>
    <row r="48" spans="4:16" ht="12.75">
      <c r="D48" s="8" t="s">
        <v>82</v>
      </c>
      <c r="E48" s="9" t="s">
        <v>970</v>
      </c>
      <c r="F48" s="64">
        <v>134393</v>
      </c>
      <c r="G48" s="65">
        <v>57974.57</v>
      </c>
      <c r="H48" s="65">
        <v>11393.14</v>
      </c>
      <c r="I48" s="65">
        <v>2205</v>
      </c>
      <c r="J48" s="65">
        <v>570</v>
      </c>
      <c r="K48" s="65">
        <v>59251.5</v>
      </c>
      <c r="L48" s="65">
        <v>131394.21</v>
      </c>
      <c r="M48" s="65">
        <v>0</v>
      </c>
      <c r="N48" s="65">
        <v>131394.21</v>
      </c>
      <c r="O48" s="65">
        <v>0</v>
      </c>
      <c r="P48" s="65">
        <v>131394.21</v>
      </c>
    </row>
    <row r="49" spans="4:16" ht="12.75">
      <c r="D49" s="8"/>
      <c r="F49" s="64"/>
      <c r="G49" s="65"/>
      <c r="H49" s="65"/>
      <c r="I49" s="65"/>
      <c r="J49" s="65"/>
      <c r="K49" s="65"/>
      <c r="L49" s="65"/>
      <c r="M49" s="65"/>
      <c r="N49" s="65"/>
      <c r="O49" s="65"/>
      <c r="P49" s="65"/>
    </row>
    <row r="50" spans="1:16" ht="12.75">
      <c r="A50" s="62"/>
      <c r="B50" s="62"/>
      <c r="C50" s="62"/>
      <c r="D50" s="63" t="s">
        <v>221</v>
      </c>
      <c r="E50" s="62" t="s">
        <v>917</v>
      </c>
      <c r="F50" s="64">
        <v>118538.4</v>
      </c>
      <c r="G50" s="65">
        <v>44863.40351999999</v>
      </c>
      <c r="H50" s="65">
        <v>7859.52</v>
      </c>
      <c r="I50" s="65">
        <v>2387</v>
      </c>
      <c r="J50" s="65">
        <v>2940</v>
      </c>
      <c r="K50" s="65">
        <v>60864</v>
      </c>
      <c r="L50" s="65">
        <v>118913.92351999998</v>
      </c>
      <c r="M50" s="65"/>
      <c r="N50" s="65"/>
      <c r="O50" s="65">
        <v>9999.986480000007</v>
      </c>
      <c r="P50" s="65">
        <v>128913.91</v>
      </c>
    </row>
    <row r="51" spans="1:16" ht="12.75">
      <c r="A51" s="62"/>
      <c r="B51" s="62"/>
      <c r="C51" s="62"/>
      <c r="D51" s="66" t="s">
        <v>221</v>
      </c>
      <c r="E51" s="62" t="s">
        <v>919</v>
      </c>
      <c r="F51" s="64">
        <v>120399</v>
      </c>
      <c r="G51" s="65">
        <v>49113.51626144999</v>
      </c>
      <c r="H51" s="65">
        <v>7461.55</v>
      </c>
      <c r="I51" s="65">
        <v>5175.0149999999985</v>
      </c>
      <c r="J51" s="65">
        <v>3000</v>
      </c>
      <c r="K51" s="65">
        <v>57821.76</v>
      </c>
      <c r="L51" s="65">
        <v>122571.84126145001</v>
      </c>
      <c r="M51" s="65"/>
      <c r="N51" s="65"/>
      <c r="O51" s="65">
        <v>-3346.89</v>
      </c>
      <c r="P51" s="65">
        <v>119224.95126145001</v>
      </c>
    </row>
    <row r="52" spans="4:16" ht="12.75">
      <c r="D52" s="8" t="s">
        <v>221</v>
      </c>
      <c r="E52" s="7" t="s">
        <v>920</v>
      </c>
      <c r="F52" s="64">
        <v>146327</v>
      </c>
      <c r="G52" s="65">
        <v>50483.49083</v>
      </c>
      <c r="H52" s="65">
        <v>9414.39</v>
      </c>
      <c r="I52" s="65">
        <v>7377.440638297873</v>
      </c>
      <c r="J52" s="65">
        <v>3195</v>
      </c>
      <c r="K52" s="65">
        <v>57821.76</v>
      </c>
      <c r="L52" s="65">
        <v>128292.08146829785</v>
      </c>
      <c r="M52" s="65">
        <v>3258.6188692947662</v>
      </c>
      <c r="N52" s="65">
        <v>131550.70033759263</v>
      </c>
      <c r="O52" s="65">
        <v>-5491.700337592635</v>
      </c>
      <c r="P52" s="65">
        <v>126059</v>
      </c>
    </row>
    <row r="53" spans="4:16" ht="12.75">
      <c r="D53" s="8" t="s">
        <v>221</v>
      </c>
      <c r="E53" s="9" t="s">
        <v>921</v>
      </c>
      <c r="F53" s="64">
        <v>136849</v>
      </c>
      <c r="G53" s="65">
        <v>47466.33</v>
      </c>
      <c r="H53" s="65">
        <v>9496.93</v>
      </c>
      <c r="I53" s="65">
        <v>6179.94</v>
      </c>
      <c r="J53" s="65">
        <v>3495</v>
      </c>
      <c r="K53" s="65">
        <v>56602.28</v>
      </c>
      <c r="L53" s="65">
        <v>123240.48</v>
      </c>
      <c r="M53" s="65">
        <v>4656.025334399999</v>
      </c>
      <c r="N53" s="65">
        <v>127896.50533439998</v>
      </c>
      <c r="O53" s="65">
        <v>587.4946655999956</v>
      </c>
      <c r="P53" s="65">
        <v>128484</v>
      </c>
    </row>
    <row r="54" spans="4:16" ht="12.75">
      <c r="D54" s="8" t="s">
        <v>221</v>
      </c>
      <c r="E54" s="9" t="s">
        <v>871</v>
      </c>
      <c r="F54" s="64">
        <v>129129</v>
      </c>
      <c r="G54" s="65">
        <v>47407.73023999999</v>
      </c>
      <c r="H54" s="65">
        <v>11366.66</v>
      </c>
      <c r="I54" s="65">
        <v>9296.978909090909</v>
      </c>
      <c r="J54" s="65">
        <v>3855</v>
      </c>
      <c r="K54" s="65">
        <v>62960.8</v>
      </c>
      <c r="L54" s="65">
        <v>134887.16914909089</v>
      </c>
      <c r="M54" s="65">
        <v>6511.003654826617</v>
      </c>
      <c r="N54" s="65">
        <v>141398.1728039175</v>
      </c>
      <c r="O54" s="65">
        <v>-14205</v>
      </c>
      <c r="P54" s="65">
        <v>127193.17280391749</v>
      </c>
    </row>
    <row r="55" spans="4:16" ht="12.75">
      <c r="D55" s="8" t="s">
        <v>221</v>
      </c>
      <c r="E55" s="9" t="s">
        <v>872</v>
      </c>
      <c r="F55" s="64">
        <v>120469</v>
      </c>
      <c r="G55" s="65">
        <v>46454.56</v>
      </c>
      <c r="H55" s="65">
        <v>10509.91</v>
      </c>
      <c r="I55" s="65">
        <v>6619.39</v>
      </c>
      <c r="J55" s="65">
        <v>3810</v>
      </c>
      <c r="K55" s="65">
        <v>66462</v>
      </c>
      <c r="L55" s="65">
        <v>133855.86</v>
      </c>
      <c r="M55" s="65">
        <v>3038.528022</v>
      </c>
      <c r="N55" s="65">
        <v>136894.388022</v>
      </c>
      <c r="O55" s="65">
        <v>-3998</v>
      </c>
      <c r="P55" s="65">
        <v>132896.388022</v>
      </c>
    </row>
    <row r="56" spans="4:16" ht="12.75">
      <c r="D56" s="8" t="s">
        <v>221</v>
      </c>
      <c r="E56" s="9" t="s">
        <v>970</v>
      </c>
      <c r="F56" s="64">
        <v>116637</v>
      </c>
      <c r="G56" s="65">
        <v>44736.44</v>
      </c>
      <c r="H56" s="65">
        <v>9955.6</v>
      </c>
      <c r="I56" s="65">
        <v>5131.24</v>
      </c>
      <c r="J56" s="65">
        <v>3585</v>
      </c>
      <c r="K56" s="65">
        <v>66317.163</v>
      </c>
      <c r="L56" s="65">
        <v>129725.44299999997</v>
      </c>
      <c r="M56" s="65">
        <v>0</v>
      </c>
      <c r="N56" s="65">
        <v>129725.44299999997</v>
      </c>
      <c r="O56" s="65">
        <v>0</v>
      </c>
      <c r="P56" s="65">
        <v>129725.44299999997</v>
      </c>
    </row>
    <row r="57" spans="4:16" ht="12.75">
      <c r="D57" s="8"/>
      <c r="F57" s="64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 spans="1:16" ht="12.75">
      <c r="A58" s="62"/>
      <c r="B58" s="62"/>
      <c r="C58" s="62"/>
      <c r="D58" s="63" t="s">
        <v>437</v>
      </c>
      <c r="E58" s="62" t="s">
        <v>917</v>
      </c>
      <c r="F58" s="64">
        <v>222693.6</v>
      </c>
      <c r="G58" s="65">
        <v>92324.79148800002</v>
      </c>
      <c r="H58" s="65">
        <v>11829.311999999993</v>
      </c>
      <c r="I58" s="65">
        <v>1370</v>
      </c>
      <c r="J58" s="65">
        <v>13355</v>
      </c>
      <c r="K58" s="65">
        <v>206662.37086400008</v>
      </c>
      <c r="L58" s="65">
        <v>325541.4743519999</v>
      </c>
      <c r="M58" s="65"/>
      <c r="N58" s="65"/>
      <c r="O58" s="65">
        <v>-1660.4743519998738</v>
      </c>
      <c r="P58" s="65">
        <v>323881</v>
      </c>
    </row>
    <row r="59" spans="1:16" ht="12.75">
      <c r="A59" s="62"/>
      <c r="B59" s="62"/>
      <c r="C59" s="62"/>
      <c r="D59" s="66" t="s">
        <v>437</v>
      </c>
      <c r="E59" s="62" t="s">
        <v>919</v>
      </c>
      <c r="F59" s="64">
        <v>223490</v>
      </c>
      <c r="G59" s="65">
        <v>98872.68889910003</v>
      </c>
      <c r="H59" s="65">
        <v>13113.75</v>
      </c>
      <c r="I59" s="65">
        <v>2414.88</v>
      </c>
      <c r="J59" s="65">
        <v>13830</v>
      </c>
      <c r="K59" s="65">
        <v>249757.2</v>
      </c>
      <c r="L59" s="65">
        <v>377988.7088991001</v>
      </c>
      <c r="M59" s="65"/>
      <c r="N59" s="65"/>
      <c r="O59" s="65">
        <v>-7314.53</v>
      </c>
      <c r="P59" s="65">
        <v>370674.17889910005</v>
      </c>
    </row>
    <row r="60" spans="4:16" ht="12.75">
      <c r="D60" s="8" t="s">
        <v>437</v>
      </c>
      <c r="E60" s="7" t="s">
        <v>920</v>
      </c>
      <c r="F60" s="64">
        <v>256102</v>
      </c>
      <c r="G60" s="65">
        <v>108637.02628899999</v>
      </c>
      <c r="H60" s="65">
        <v>16926.42</v>
      </c>
      <c r="I60" s="65">
        <v>3112.6117021276596</v>
      </c>
      <c r="J60" s="65">
        <v>14955</v>
      </c>
      <c r="K60" s="65">
        <v>260399.88</v>
      </c>
      <c r="L60" s="65">
        <v>404030.9379911277</v>
      </c>
      <c r="M60" s="65">
        <v>10262.385824974643</v>
      </c>
      <c r="N60" s="65">
        <v>414293.32381610235</v>
      </c>
      <c r="O60" s="65">
        <v>-2691.3238161022928</v>
      </c>
      <c r="P60" s="65">
        <v>411602</v>
      </c>
    </row>
    <row r="61" spans="4:16" ht="12.75">
      <c r="D61" s="8" t="s">
        <v>437</v>
      </c>
      <c r="E61" s="9" t="s">
        <v>921</v>
      </c>
      <c r="F61" s="64">
        <v>257374</v>
      </c>
      <c r="G61" s="65">
        <v>106670.20100000006</v>
      </c>
      <c r="H61" s="65">
        <v>16334.26</v>
      </c>
      <c r="I61" s="65">
        <v>1990.93</v>
      </c>
      <c r="J61" s="65">
        <v>14820</v>
      </c>
      <c r="K61" s="65">
        <v>241434.2</v>
      </c>
      <c r="L61" s="65">
        <v>381249.591</v>
      </c>
      <c r="M61" s="65">
        <v>14403.60954798</v>
      </c>
      <c r="N61" s="65">
        <v>395653.20054798</v>
      </c>
      <c r="O61" s="65">
        <v>-36792.20054798026</v>
      </c>
      <c r="P61" s="65">
        <v>358861</v>
      </c>
    </row>
    <row r="62" spans="4:16" ht="12.75">
      <c r="D62" s="8" t="s">
        <v>437</v>
      </c>
      <c r="E62" s="9" t="s">
        <v>871</v>
      </c>
      <c r="F62" s="64">
        <v>191584</v>
      </c>
      <c r="G62" s="65">
        <v>91089.95479999996</v>
      </c>
      <c r="H62" s="65">
        <v>14949.92</v>
      </c>
      <c r="I62" s="65">
        <v>8349.15218181818</v>
      </c>
      <c r="J62" s="65">
        <v>14460</v>
      </c>
      <c r="K62" s="65">
        <v>224184.8</v>
      </c>
      <c r="L62" s="65">
        <v>353033.8269818181</v>
      </c>
      <c r="M62" s="65">
        <v>17040.94282841236</v>
      </c>
      <c r="N62" s="65">
        <v>370074.7698102305</v>
      </c>
      <c r="O62" s="65">
        <v>-20908</v>
      </c>
      <c r="P62" s="65">
        <v>349166.7698102305</v>
      </c>
    </row>
    <row r="63" spans="4:16" ht="12.75">
      <c r="D63" s="8" t="s">
        <v>437</v>
      </c>
      <c r="E63" s="9" t="s">
        <v>872</v>
      </c>
      <c r="F63" s="64">
        <v>208647</v>
      </c>
      <c r="G63" s="65">
        <v>95752.98999999986</v>
      </c>
      <c r="H63" s="65">
        <v>15593.47</v>
      </c>
      <c r="I63" s="65">
        <v>5212.05</v>
      </c>
      <c r="J63" s="65">
        <v>13530</v>
      </c>
      <c r="K63" s="65">
        <v>230806.6</v>
      </c>
      <c r="L63" s="65">
        <v>360895.11</v>
      </c>
      <c r="M63" s="65">
        <v>8192.318996999997</v>
      </c>
      <c r="N63" s="65">
        <v>369087.42899699986</v>
      </c>
      <c r="O63" s="65">
        <v>-11582</v>
      </c>
      <c r="P63" s="65">
        <v>357505.42899699986</v>
      </c>
    </row>
    <row r="64" spans="4:16" ht="12.75">
      <c r="D64" s="8" t="s">
        <v>437</v>
      </c>
      <c r="E64" s="9" t="s">
        <v>970</v>
      </c>
      <c r="F64" s="64">
        <v>199202</v>
      </c>
      <c r="G64" s="65">
        <v>92537.72000000006</v>
      </c>
      <c r="H64" s="65">
        <v>15172.57</v>
      </c>
      <c r="I64" s="65">
        <v>4661.695161290323</v>
      </c>
      <c r="J64" s="65">
        <v>12630</v>
      </c>
      <c r="K64" s="65">
        <v>238661.34896999993</v>
      </c>
      <c r="L64" s="65">
        <v>363663.3341312903</v>
      </c>
      <c r="M64" s="65">
        <v>0</v>
      </c>
      <c r="N64" s="65">
        <v>363663.3341312903</v>
      </c>
      <c r="O64" s="65">
        <v>0</v>
      </c>
      <c r="P64" s="65">
        <v>363663.3341312903</v>
      </c>
    </row>
    <row r="65" spans="4:16" ht="12.75">
      <c r="D65" s="8"/>
      <c r="F65" s="64"/>
      <c r="G65" s="65"/>
      <c r="H65" s="65"/>
      <c r="I65" s="65"/>
      <c r="J65" s="65"/>
      <c r="K65" s="65"/>
      <c r="L65" s="65"/>
      <c r="M65" s="65"/>
      <c r="N65" s="65"/>
      <c r="O65" s="65"/>
      <c r="P65" s="65"/>
    </row>
    <row r="66" spans="1:16" ht="12.75">
      <c r="A66" s="62"/>
      <c r="B66" s="62"/>
      <c r="C66" s="62"/>
      <c r="D66" s="63" t="s">
        <v>922</v>
      </c>
      <c r="E66" s="62" t="s">
        <v>917</v>
      </c>
      <c r="F66" s="64">
        <v>708674.4</v>
      </c>
      <c r="G66" s="65">
        <v>222399.146112</v>
      </c>
      <c r="H66" s="65">
        <v>18489.519216</v>
      </c>
      <c r="I66" s="65">
        <v>28915.272</v>
      </c>
      <c r="J66" s="65">
        <v>4395</v>
      </c>
      <c r="K66" s="65">
        <v>39625</v>
      </c>
      <c r="L66" s="65">
        <v>313823.937328</v>
      </c>
      <c r="M66" s="65"/>
      <c r="N66" s="65"/>
      <c r="O66" s="65">
        <v>46575.74267200002</v>
      </c>
      <c r="P66" s="65">
        <v>360399.68</v>
      </c>
    </row>
    <row r="67" spans="1:16" ht="12.75">
      <c r="A67" s="62"/>
      <c r="B67" s="62"/>
      <c r="C67" s="62"/>
      <c r="D67" s="63" t="s">
        <v>923</v>
      </c>
      <c r="E67" s="62" t="s">
        <v>917</v>
      </c>
      <c r="F67" s="64">
        <v>144199.2</v>
      </c>
      <c r="G67" s="65">
        <v>37092.86918400001</v>
      </c>
      <c r="H67" s="65">
        <v>3199.9919999999997</v>
      </c>
      <c r="I67" s="65">
        <v>9828</v>
      </c>
      <c r="J67" s="65">
        <v>1710</v>
      </c>
      <c r="K67" s="65">
        <v>39625</v>
      </c>
      <c r="L67" s="65">
        <v>91455.86118400001</v>
      </c>
      <c r="M67" s="65"/>
      <c r="N67" s="65"/>
      <c r="O67" s="65">
        <v>6664.1388159999915</v>
      </c>
      <c r="P67" s="65">
        <v>98120</v>
      </c>
    </row>
    <row r="68" spans="1:16" ht="12.75">
      <c r="A68" s="62"/>
      <c r="B68" s="62"/>
      <c r="C68" s="62"/>
      <c r="D68" s="66" t="s">
        <v>922</v>
      </c>
      <c r="E68" s="62" t="s">
        <v>919</v>
      </c>
      <c r="F68" s="64">
        <v>660500</v>
      </c>
      <c r="G68" s="65">
        <v>268001.92484989995</v>
      </c>
      <c r="H68" s="65">
        <v>22169.24</v>
      </c>
      <c r="I68" s="65">
        <v>33371.41</v>
      </c>
      <c r="J68" s="65">
        <v>4140</v>
      </c>
      <c r="K68" s="65">
        <v>51261.12</v>
      </c>
      <c r="L68" s="65">
        <v>378943.93484989996</v>
      </c>
      <c r="M68" s="65"/>
      <c r="N68" s="65"/>
      <c r="O68" s="65">
        <v>28290</v>
      </c>
      <c r="P68" s="65">
        <v>407233.93484989996</v>
      </c>
    </row>
    <row r="69" spans="1:16" ht="12.75">
      <c r="A69" s="62"/>
      <c r="B69" s="62"/>
      <c r="C69" s="62"/>
      <c r="D69" s="66" t="s">
        <v>924</v>
      </c>
      <c r="E69" s="62" t="s">
        <v>919</v>
      </c>
      <c r="F69" s="64">
        <v>205086</v>
      </c>
      <c r="G69" s="65">
        <v>51154.46567055001</v>
      </c>
      <c r="H69" s="65">
        <v>5472.42</v>
      </c>
      <c r="I69" s="65">
        <v>4935.5</v>
      </c>
      <c r="J69" s="65">
        <v>1830</v>
      </c>
      <c r="K69" s="65">
        <v>32933.76</v>
      </c>
      <c r="L69" s="65">
        <v>96326.19567054999</v>
      </c>
      <c r="M69" s="65"/>
      <c r="N69" s="65"/>
      <c r="O69" s="65">
        <v>4547</v>
      </c>
      <c r="P69" s="65">
        <v>100873.19567054999</v>
      </c>
    </row>
    <row r="70" spans="4:16" ht="12.75">
      <c r="D70" s="8" t="s">
        <v>925</v>
      </c>
      <c r="E70" s="7" t="s">
        <v>920</v>
      </c>
      <c r="F70" s="64">
        <v>871914</v>
      </c>
      <c r="G70" s="65">
        <v>326994.9166200001</v>
      </c>
      <c r="H70" s="65">
        <v>28419.3</v>
      </c>
      <c r="I70" s="65">
        <v>43566.45042553191</v>
      </c>
      <c r="J70" s="65">
        <v>5715</v>
      </c>
      <c r="K70" s="65">
        <v>86642.88</v>
      </c>
      <c r="L70" s="65">
        <v>491338.54704553174</v>
      </c>
      <c r="M70" s="65">
        <v>12479.99909495651</v>
      </c>
      <c r="N70" s="65">
        <v>503818.54614048824</v>
      </c>
      <c r="O70" s="65">
        <v>4357.453859511607</v>
      </c>
      <c r="P70" s="65">
        <v>508176</v>
      </c>
    </row>
    <row r="71" spans="4:16" ht="12.75">
      <c r="D71" s="8" t="s">
        <v>925</v>
      </c>
      <c r="E71" s="9" t="s">
        <v>921</v>
      </c>
      <c r="F71" s="64">
        <v>2064707</v>
      </c>
      <c r="G71" s="65">
        <v>561505.45</v>
      </c>
      <c r="H71" s="65">
        <v>41163.91</v>
      </c>
      <c r="I71" s="65">
        <v>60838.48</v>
      </c>
      <c r="J71" s="65">
        <v>6075</v>
      </c>
      <c r="K71" s="65">
        <v>75325.04</v>
      </c>
      <c r="L71" s="65">
        <v>744907.88</v>
      </c>
      <c r="M71" s="65">
        <v>28142.619706399993</v>
      </c>
      <c r="N71" s="65">
        <v>773050.4997063997</v>
      </c>
      <c r="O71" s="65">
        <v>170575.50029360014</v>
      </c>
      <c r="P71" s="65">
        <v>943626</v>
      </c>
    </row>
    <row r="72" spans="4:16" ht="12.75">
      <c r="D72" s="8" t="s">
        <v>925</v>
      </c>
      <c r="E72" s="9" t="s">
        <v>871</v>
      </c>
      <c r="F72" s="64">
        <v>2040835</v>
      </c>
      <c r="G72" s="65">
        <v>515411.67912</v>
      </c>
      <c r="H72" s="65">
        <v>45665.5</v>
      </c>
      <c r="I72" s="65">
        <v>57541.367999999995</v>
      </c>
      <c r="J72" s="65">
        <v>5685</v>
      </c>
      <c r="K72" s="65">
        <v>82924.8</v>
      </c>
      <c r="L72" s="65">
        <v>707228.34712</v>
      </c>
      <c r="M72" s="65">
        <v>34137.912315482405</v>
      </c>
      <c r="N72" s="65">
        <v>741366.2594354824</v>
      </c>
      <c r="O72" s="65">
        <v>20891</v>
      </c>
      <c r="P72" s="65">
        <v>762257.2594354824</v>
      </c>
    </row>
    <row r="73" spans="4:16" ht="12.75">
      <c r="D73" s="8" t="s">
        <v>908</v>
      </c>
      <c r="E73" s="9" t="s">
        <v>872</v>
      </c>
      <c r="F73" s="64">
        <v>129023</v>
      </c>
      <c r="G73" s="65">
        <v>50306.95</v>
      </c>
      <c r="H73" s="65">
        <v>6839.58</v>
      </c>
      <c r="I73" s="65">
        <v>787.7</v>
      </c>
      <c r="J73" s="65">
        <v>1950</v>
      </c>
      <c r="K73" s="65">
        <v>21000</v>
      </c>
      <c r="L73" s="65">
        <v>80884.23</v>
      </c>
      <c r="M73" s="65">
        <v>1836.072021</v>
      </c>
      <c r="N73" s="65">
        <v>82720.302021</v>
      </c>
      <c r="O73" s="65">
        <v>-399</v>
      </c>
      <c r="P73" s="65">
        <v>82321.302021</v>
      </c>
    </row>
    <row r="74" spans="4:16" ht="12.75">
      <c r="D74" s="8" t="s">
        <v>325</v>
      </c>
      <c r="E74" s="9" t="s">
        <v>872</v>
      </c>
      <c r="F74" s="64">
        <v>635725</v>
      </c>
      <c r="G74" s="65">
        <v>280206.22</v>
      </c>
      <c r="H74" s="65">
        <v>25642.09</v>
      </c>
      <c r="I74" s="65">
        <v>29198.63</v>
      </c>
      <c r="J74" s="65">
        <v>4245</v>
      </c>
      <c r="K74" s="65">
        <v>66048</v>
      </c>
      <c r="L74" s="65">
        <v>405339.94</v>
      </c>
      <c r="M74" s="65">
        <v>9201.216638</v>
      </c>
      <c r="N74" s="65">
        <v>414541.156638</v>
      </c>
      <c r="O74" s="65">
        <v>22776</v>
      </c>
      <c r="P74" s="65">
        <v>437317.156638</v>
      </c>
    </row>
    <row r="75" spans="4:16" ht="12.75">
      <c r="D75" s="8" t="s">
        <v>908</v>
      </c>
      <c r="E75" s="9" t="s">
        <v>970</v>
      </c>
      <c r="F75" s="64">
        <v>125478</v>
      </c>
      <c r="G75" s="65">
        <v>44456.48</v>
      </c>
      <c r="H75" s="65">
        <v>5399.97</v>
      </c>
      <c r="I75" s="65">
        <v>693</v>
      </c>
      <c r="J75" s="65">
        <v>1755</v>
      </c>
      <c r="K75" s="65">
        <v>25080</v>
      </c>
      <c r="L75" s="65">
        <v>77384.45</v>
      </c>
      <c r="M75" s="65">
        <v>0</v>
      </c>
      <c r="N75" s="65">
        <v>77384.45</v>
      </c>
      <c r="O75" s="65">
        <v>0</v>
      </c>
      <c r="P75" s="65">
        <v>77384.45</v>
      </c>
    </row>
    <row r="76" spans="4:16" ht="12.75">
      <c r="D76" s="8" t="s">
        <v>325</v>
      </c>
      <c r="E76" s="9" t="s">
        <v>970</v>
      </c>
      <c r="F76" s="64">
        <v>647202</v>
      </c>
      <c r="G76" s="65">
        <v>267133.57</v>
      </c>
      <c r="H76" s="65">
        <v>24169.42</v>
      </c>
      <c r="I76" s="65">
        <v>31350.2057</v>
      </c>
      <c r="J76" s="65">
        <v>3855</v>
      </c>
      <c r="K76" s="65">
        <v>69024.549</v>
      </c>
      <c r="L76" s="65">
        <v>395532.7447</v>
      </c>
      <c r="M76" s="65">
        <v>0</v>
      </c>
      <c r="N76" s="65">
        <v>395532.7447</v>
      </c>
      <c r="O76" s="65">
        <v>0</v>
      </c>
      <c r="P76" s="65">
        <v>395532.7447</v>
      </c>
    </row>
    <row r="77" spans="4:16" ht="12.75">
      <c r="D77" s="8"/>
      <c r="F77" s="64"/>
      <c r="G77" s="65"/>
      <c r="H77" s="65"/>
      <c r="I77" s="65"/>
      <c r="J77" s="65"/>
      <c r="K77" s="65"/>
      <c r="L77" s="65"/>
      <c r="M77" s="65"/>
      <c r="N77" s="65"/>
      <c r="O77" s="65"/>
      <c r="P77" s="65"/>
    </row>
    <row r="78" spans="1:16" ht="12.75">
      <c r="A78" s="62"/>
      <c r="B78" s="62"/>
      <c r="C78" s="62"/>
      <c r="D78" s="63" t="s">
        <v>29</v>
      </c>
      <c r="E78" s="62" t="s">
        <v>917</v>
      </c>
      <c r="F78" s="64">
        <v>0</v>
      </c>
      <c r="G78" s="65">
        <v>0</v>
      </c>
      <c r="H78" s="65">
        <v>0</v>
      </c>
      <c r="I78" s="65">
        <v>0</v>
      </c>
      <c r="J78" s="65">
        <v>0</v>
      </c>
      <c r="K78" s="65">
        <v>3170</v>
      </c>
      <c r="L78" s="65">
        <v>3170</v>
      </c>
      <c r="M78" s="65"/>
      <c r="N78" s="65"/>
      <c r="O78" s="65">
        <v>0</v>
      </c>
      <c r="P78" s="65">
        <v>3170</v>
      </c>
    </row>
    <row r="79" spans="1:16" ht="12.75">
      <c r="A79" s="62"/>
      <c r="B79" s="62"/>
      <c r="C79" s="62"/>
      <c r="D79" s="66" t="s">
        <v>29</v>
      </c>
      <c r="E79" s="62" t="s">
        <v>919</v>
      </c>
      <c r="F79" s="64">
        <v>5</v>
      </c>
      <c r="G79" s="65">
        <v>11.04</v>
      </c>
      <c r="H79" s="65">
        <v>0.25</v>
      </c>
      <c r="I79" s="65">
        <v>219.96</v>
      </c>
      <c r="J79" s="65">
        <v>45</v>
      </c>
      <c r="K79" s="65">
        <v>4080</v>
      </c>
      <c r="L79" s="65">
        <v>4356.25</v>
      </c>
      <c r="M79" s="65"/>
      <c r="N79" s="65"/>
      <c r="O79" s="65"/>
      <c r="P79" s="65">
        <v>4356.25</v>
      </c>
    </row>
    <row r="80" spans="4:16" ht="12.75">
      <c r="D80" s="8" t="s">
        <v>29</v>
      </c>
      <c r="E80" s="7" t="s">
        <v>920</v>
      </c>
      <c r="F80" s="64">
        <v>333</v>
      </c>
      <c r="G80" s="65">
        <v>669.57135</v>
      </c>
      <c r="H80" s="65">
        <v>17.85</v>
      </c>
      <c r="I80" s="65">
        <v>16.090425531914892</v>
      </c>
      <c r="J80" s="65">
        <v>90</v>
      </c>
      <c r="K80" s="65">
        <v>4080</v>
      </c>
      <c r="L80" s="65">
        <v>4873.511775531915</v>
      </c>
      <c r="M80" s="65">
        <v>123.78719909851064</v>
      </c>
      <c r="N80" s="65">
        <v>4997.298974630426</v>
      </c>
      <c r="O80" s="65">
        <v>-0.29897463042561867</v>
      </c>
      <c r="P80" s="65">
        <v>4997</v>
      </c>
    </row>
    <row r="81" spans="4:16" ht="12.75">
      <c r="D81" s="8" t="s">
        <v>29</v>
      </c>
      <c r="E81" s="9" t="s">
        <v>921</v>
      </c>
      <c r="F81" s="64">
        <v>58</v>
      </c>
      <c r="G81" s="65">
        <v>26.575</v>
      </c>
      <c r="H81" s="65">
        <v>5.18</v>
      </c>
      <c r="I81" s="65">
        <v>110</v>
      </c>
      <c r="J81" s="65">
        <v>30</v>
      </c>
      <c r="K81" s="65">
        <v>4340</v>
      </c>
      <c r="L81" s="65">
        <v>4511.755</v>
      </c>
      <c r="M81" s="65">
        <v>170.4541039</v>
      </c>
      <c r="N81" s="65">
        <v>4682.2091039</v>
      </c>
      <c r="O81" s="65">
        <v>-0.20910389999971812</v>
      </c>
      <c r="P81" s="65">
        <v>4682</v>
      </c>
    </row>
    <row r="82" spans="4:16" ht="12.75">
      <c r="D82" s="8" t="s">
        <v>29</v>
      </c>
      <c r="E82" s="9" t="s">
        <v>871</v>
      </c>
      <c r="F82" s="64">
        <v>3</v>
      </c>
      <c r="G82" s="65">
        <v>1.6328</v>
      </c>
      <c r="H82" s="65">
        <v>0.18</v>
      </c>
      <c r="I82" s="65">
        <v>162.76690909090908</v>
      </c>
      <c r="J82" s="65">
        <v>30</v>
      </c>
      <c r="K82" s="65">
        <v>5600</v>
      </c>
      <c r="L82" s="65">
        <v>5794.579709090909</v>
      </c>
      <c r="M82" s="65">
        <v>279.7043625578182</v>
      </c>
      <c r="N82" s="65">
        <v>6074.284071648727</v>
      </c>
      <c r="O82" s="65">
        <v>0</v>
      </c>
      <c r="P82" s="65">
        <v>6074.284071648727</v>
      </c>
    </row>
    <row r="83" spans="4:16" ht="12.75">
      <c r="D83" s="8" t="s">
        <v>29</v>
      </c>
      <c r="E83" s="9" t="s">
        <v>872</v>
      </c>
      <c r="F83" s="64">
        <v>607</v>
      </c>
      <c r="G83" s="65">
        <v>900</v>
      </c>
      <c r="H83" s="65">
        <v>37.3</v>
      </c>
      <c r="I83" s="65">
        <v>409.5</v>
      </c>
      <c r="J83" s="65">
        <v>180</v>
      </c>
      <c r="K83" s="65">
        <v>6000</v>
      </c>
      <c r="L83" s="65">
        <v>7526.8</v>
      </c>
      <c r="M83" s="65">
        <v>170.85836</v>
      </c>
      <c r="N83" s="65">
        <v>7697.65836</v>
      </c>
      <c r="O83" s="65">
        <v>93</v>
      </c>
      <c r="P83" s="65">
        <v>7790.65836</v>
      </c>
    </row>
    <row r="84" spans="4:16" ht="12.75">
      <c r="D84" s="8" t="s">
        <v>29</v>
      </c>
      <c r="E84" s="9" t="s">
        <v>970</v>
      </c>
      <c r="F84" s="64">
        <v>1817</v>
      </c>
      <c r="G84" s="65">
        <v>1004.11</v>
      </c>
      <c r="H84" s="65">
        <v>126.12</v>
      </c>
      <c r="I84" s="65">
        <v>472.5</v>
      </c>
      <c r="J84" s="65">
        <v>180</v>
      </c>
      <c r="K84" s="65">
        <v>6270</v>
      </c>
      <c r="L84" s="65">
        <v>8052.73</v>
      </c>
      <c r="M84" s="65">
        <v>0</v>
      </c>
      <c r="N84" s="65">
        <v>8052.73</v>
      </c>
      <c r="O84" s="65">
        <v>0</v>
      </c>
      <c r="P84" s="65">
        <v>8052.73</v>
      </c>
    </row>
    <row r="85" spans="4:16" ht="12.75">
      <c r="D85" s="8"/>
      <c r="F85" s="64"/>
      <c r="G85" s="65"/>
      <c r="H85" s="65"/>
      <c r="I85" s="65"/>
      <c r="J85" s="65"/>
      <c r="K85" s="65"/>
      <c r="L85" s="65"/>
      <c r="M85" s="65"/>
      <c r="N85" s="65"/>
      <c r="O85" s="65"/>
      <c r="P85" s="65"/>
    </row>
    <row r="86" spans="1:16" ht="12.75">
      <c r="A86" s="62"/>
      <c r="B86" s="62"/>
      <c r="C86" s="62"/>
      <c r="D86" s="8" t="s">
        <v>756</v>
      </c>
      <c r="E86" s="62" t="s">
        <v>917</v>
      </c>
      <c r="F86" s="64">
        <v>198117.6</v>
      </c>
      <c r="G86" s="65">
        <v>59265.36959999999</v>
      </c>
      <c r="H86" s="65">
        <v>11571.431999999999</v>
      </c>
      <c r="I86" s="65">
        <v>6195</v>
      </c>
      <c r="J86" s="65">
        <v>630</v>
      </c>
      <c r="K86" s="65">
        <v>46916</v>
      </c>
      <c r="L86" s="65">
        <v>124577.80159999999</v>
      </c>
      <c r="M86" s="65"/>
      <c r="N86" s="65"/>
      <c r="O86" s="65">
        <v>2363.1984000000084</v>
      </c>
      <c r="P86" s="65">
        <v>126941</v>
      </c>
    </row>
    <row r="87" spans="1:16" ht="12.75">
      <c r="A87" s="62"/>
      <c r="B87" s="62"/>
      <c r="C87" s="67"/>
      <c r="D87" s="68" t="s">
        <v>756</v>
      </c>
      <c r="E87" s="67" t="s">
        <v>919</v>
      </c>
      <c r="F87" s="64">
        <v>126462</v>
      </c>
      <c r="G87" s="65">
        <v>46374.1465285</v>
      </c>
      <c r="H87" s="65">
        <v>8682.5</v>
      </c>
      <c r="I87" s="65">
        <v>1388.23</v>
      </c>
      <c r="J87" s="65">
        <v>585</v>
      </c>
      <c r="K87" s="65">
        <v>32525.76</v>
      </c>
      <c r="L87" s="65">
        <v>89555.63652850002</v>
      </c>
      <c r="M87" s="65"/>
      <c r="N87" s="65"/>
      <c r="O87" s="65">
        <v>-30112</v>
      </c>
      <c r="P87" s="65">
        <v>59443.63652850002</v>
      </c>
    </row>
    <row r="88" spans="3:16" ht="12.75">
      <c r="C88" s="16"/>
      <c r="D88" s="68" t="s">
        <v>756</v>
      </c>
      <c r="E88" s="16" t="s">
        <v>920</v>
      </c>
      <c r="F88" s="64">
        <v>89304</v>
      </c>
      <c r="G88" s="65">
        <v>31826.220828</v>
      </c>
      <c r="H88" s="65">
        <v>7242.76</v>
      </c>
      <c r="I88" s="65">
        <v>1087.073829787234</v>
      </c>
      <c r="J88" s="65">
        <v>795</v>
      </c>
      <c r="K88" s="65">
        <v>40685.76</v>
      </c>
      <c r="L88" s="65">
        <v>81636.81465778724</v>
      </c>
      <c r="M88" s="65">
        <v>2073.5750923077953</v>
      </c>
      <c r="N88" s="65">
        <v>83710.38975009504</v>
      </c>
      <c r="O88" s="65">
        <v>-518.3897500950242</v>
      </c>
      <c r="P88" s="65">
        <v>83192</v>
      </c>
    </row>
    <row r="89" spans="3:16" ht="12.75">
      <c r="C89" s="16"/>
      <c r="D89" s="68" t="s">
        <v>756</v>
      </c>
      <c r="E89" s="9" t="s">
        <v>921</v>
      </c>
      <c r="F89" s="64">
        <v>79819</v>
      </c>
      <c r="G89" s="65">
        <v>29136.927999999996</v>
      </c>
      <c r="H89" s="65">
        <v>6460.99</v>
      </c>
      <c r="I89" s="65">
        <v>1072.5</v>
      </c>
      <c r="J89" s="65">
        <v>1050</v>
      </c>
      <c r="K89" s="65">
        <v>41108.48</v>
      </c>
      <c r="L89" s="65">
        <v>78828.89799999999</v>
      </c>
      <c r="M89" s="65">
        <v>2978.1557664399998</v>
      </c>
      <c r="N89" s="65">
        <v>81807.05376643999</v>
      </c>
      <c r="O89" s="65">
        <v>-0.05376644000352826</v>
      </c>
      <c r="P89" s="65">
        <v>81807</v>
      </c>
    </row>
    <row r="90" spans="3:16" ht="12.75">
      <c r="C90" s="16"/>
      <c r="D90" s="68" t="s">
        <v>756</v>
      </c>
      <c r="E90" s="9" t="s">
        <v>871</v>
      </c>
      <c r="F90" s="64">
        <v>68269</v>
      </c>
      <c r="G90" s="65">
        <v>27761.98048</v>
      </c>
      <c r="H90" s="65">
        <v>6108.94</v>
      </c>
      <c r="I90" s="65">
        <v>1684.0552727272727</v>
      </c>
      <c r="J90" s="65">
        <v>1545</v>
      </c>
      <c r="K90" s="65">
        <v>42240.8</v>
      </c>
      <c r="L90" s="65">
        <v>79340.77575272728</v>
      </c>
      <c r="M90" s="65">
        <v>3829.779245584146</v>
      </c>
      <c r="N90" s="65">
        <v>83170.55499831142</v>
      </c>
      <c r="O90" s="65">
        <v>-5870</v>
      </c>
      <c r="P90" s="65">
        <v>77300.55499831142</v>
      </c>
    </row>
    <row r="91" spans="3:16" ht="12.75">
      <c r="C91" s="16"/>
      <c r="D91" s="68" t="s">
        <v>756</v>
      </c>
      <c r="E91" s="9" t="s">
        <v>872</v>
      </c>
      <c r="F91" s="64">
        <v>68866</v>
      </c>
      <c r="G91" s="65">
        <v>28948.43</v>
      </c>
      <c r="H91" s="65">
        <v>5710.39</v>
      </c>
      <c r="I91" s="65">
        <v>1653.75</v>
      </c>
      <c r="J91" s="65">
        <v>1725</v>
      </c>
      <c r="K91" s="65">
        <v>48258</v>
      </c>
      <c r="L91" s="65">
        <v>86295.57</v>
      </c>
      <c r="M91" s="65">
        <v>1958.9094390000002</v>
      </c>
      <c r="N91" s="65">
        <v>88254.479439</v>
      </c>
      <c r="O91" s="65">
        <v>-17527</v>
      </c>
      <c r="P91" s="65">
        <v>70727.479439</v>
      </c>
    </row>
    <row r="92" spans="3:16" ht="12.75">
      <c r="C92" s="16"/>
      <c r="D92" s="68" t="s">
        <v>756</v>
      </c>
      <c r="E92" s="9" t="s">
        <v>970</v>
      </c>
      <c r="F92" s="64">
        <v>82695</v>
      </c>
      <c r="G92" s="65">
        <v>33780.34</v>
      </c>
      <c r="H92" s="65">
        <v>6964.78</v>
      </c>
      <c r="I92" s="65">
        <v>929.4735483870968</v>
      </c>
      <c r="J92" s="65">
        <v>1425</v>
      </c>
      <c r="K92" s="65">
        <v>47293.983</v>
      </c>
      <c r="L92" s="65">
        <v>90393.5765483871</v>
      </c>
      <c r="M92" s="65">
        <v>0</v>
      </c>
      <c r="N92" s="65">
        <v>90393.5765483871</v>
      </c>
      <c r="O92" s="65">
        <v>0</v>
      </c>
      <c r="P92" s="65">
        <v>90393.5765483871</v>
      </c>
    </row>
    <row r="93" spans="4:16" ht="12.75">
      <c r="D93" s="8"/>
      <c r="F93" s="64"/>
      <c r="G93" s="65"/>
      <c r="H93" s="65"/>
      <c r="I93" s="65"/>
      <c r="J93" s="65"/>
      <c r="K93" s="65"/>
      <c r="L93" s="65"/>
      <c r="M93" s="65"/>
      <c r="N93" s="65"/>
      <c r="O93" s="65"/>
      <c r="P93" s="65"/>
    </row>
    <row r="94" spans="1:16" ht="12.75">
      <c r="A94" s="62"/>
      <c r="B94" s="62"/>
      <c r="C94" s="62"/>
      <c r="D94" s="63" t="s">
        <v>926</v>
      </c>
      <c r="E94" s="62" t="s">
        <v>917</v>
      </c>
      <c r="F94" s="64">
        <v>31118.4</v>
      </c>
      <c r="G94" s="65">
        <v>16058.585088000002</v>
      </c>
      <c r="H94" s="65">
        <v>1969.6320000000003</v>
      </c>
      <c r="I94" s="65">
        <v>96</v>
      </c>
      <c r="J94" s="65">
        <v>2070</v>
      </c>
      <c r="K94" s="65">
        <v>13028.690341500003</v>
      </c>
      <c r="L94" s="65">
        <v>33222.9074295</v>
      </c>
      <c r="M94" s="65"/>
      <c r="N94" s="65"/>
      <c r="O94" s="65">
        <v>7795.5825705000025</v>
      </c>
      <c r="P94" s="65">
        <v>41018.49</v>
      </c>
    </row>
    <row r="95" spans="1:16" ht="12.75">
      <c r="A95" s="62"/>
      <c r="B95" s="62"/>
      <c r="C95" s="62"/>
      <c r="D95" s="63" t="s">
        <v>926</v>
      </c>
      <c r="E95" s="62" t="s">
        <v>919</v>
      </c>
      <c r="F95" s="64">
        <v>38154</v>
      </c>
      <c r="G95" s="65">
        <v>18093.523717050004</v>
      </c>
      <c r="H95" s="65">
        <v>2004.1</v>
      </c>
      <c r="I95" s="65">
        <v>195.39</v>
      </c>
      <c r="J95" s="65">
        <v>2550</v>
      </c>
      <c r="K95" s="65">
        <v>17123.76</v>
      </c>
      <c r="L95" s="65">
        <v>39966.77371705</v>
      </c>
      <c r="M95" s="65"/>
      <c r="N95" s="65"/>
      <c r="O95" s="65">
        <v>2449.97</v>
      </c>
      <c r="P95" s="65">
        <v>42416.74371705</v>
      </c>
    </row>
    <row r="96" spans="4:16" ht="12.75">
      <c r="D96" s="63" t="s">
        <v>926</v>
      </c>
      <c r="E96" s="7" t="s">
        <v>920</v>
      </c>
      <c r="F96" s="64">
        <v>25112</v>
      </c>
      <c r="G96" s="65">
        <v>9463.973955</v>
      </c>
      <c r="H96" s="65">
        <v>1406.92</v>
      </c>
      <c r="I96" s="65">
        <v>1058.990425531915</v>
      </c>
      <c r="J96" s="65">
        <v>1950</v>
      </c>
      <c r="K96" s="65">
        <v>15126.6</v>
      </c>
      <c r="L96" s="65">
        <v>29006.484380531918</v>
      </c>
      <c r="M96" s="65">
        <v>736.7647032655107</v>
      </c>
      <c r="N96" s="65">
        <v>29743.24908379743</v>
      </c>
      <c r="O96" s="65">
        <v>1668.750916202575</v>
      </c>
      <c r="P96" s="65">
        <v>31412</v>
      </c>
    </row>
    <row r="97" spans="4:16" ht="12.75">
      <c r="D97" s="63" t="s">
        <v>926</v>
      </c>
      <c r="E97" s="9" t="s">
        <v>921</v>
      </c>
      <c r="F97" s="64">
        <v>19116</v>
      </c>
      <c r="G97" s="65">
        <v>9076.304999999997</v>
      </c>
      <c r="H97" s="65">
        <v>1353.88</v>
      </c>
      <c r="I97" s="65">
        <v>330</v>
      </c>
      <c r="J97" s="65">
        <v>1905</v>
      </c>
      <c r="K97" s="65">
        <v>9548</v>
      </c>
      <c r="L97" s="65">
        <v>22213.184999999998</v>
      </c>
      <c r="M97" s="65">
        <v>839.2141293</v>
      </c>
      <c r="N97" s="65">
        <v>23052.399129299996</v>
      </c>
      <c r="O97" s="65">
        <v>-1605.3991292999963</v>
      </c>
      <c r="P97" s="65">
        <v>21447</v>
      </c>
    </row>
    <row r="98" spans="4:16" ht="12.75">
      <c r="D98" s="63" t="s">
        <v>926</v>
      </c>
      <c r="E98" s="9" t="s">
        <v>871</v>
      </c>
      <c r="F98" s="64">
        <v>18473</v>
      </c>
      <c r="G98" s="65">
        <v>8874.040240000002</v>
      </c>
      <c r="H98" s="65">
        <v>1131.59</v>
      </c>
      <c r="I98" s="65">
        <v>663.5712727272728</v>
      </c>
      <c r="J98" s="65">
        <v>2070</v>
      </c>
      <c r="K98" s="65">
        <v>11183.2</v>
      </c>
      <c r="L98" s="65">
        <v>23922.401512727276</v>
      </c>
      <c r="M98" s="65">
        <v>1154.7343210193455</v>
      </c>
      <c r="N98" s="65">
        <v>25077.135833746623</v>
      </c>
      <c r="O98" s="65">
        <v>-104</v>
      </c>
      <c r="P98" s="65">
        <v>24973.135833746623</v>
      </c>
    </row>
    <row r="99" spans="4:16" ht="12.75">
      <c r="D99" s="63" t="s">
        <v>926</v>
      </c>
      <c r="E99" s="9" t="s">
        <v>872</v>
      </c>
      <c r="F99" s="64">
        <v>14068</v>
      </c>
      <c r="G99" s="65">
        <v>8757.69</v>
      </c>
      <c r="H99" s="65">
        <v>1086.41</v>
      </c>
      <c r="I99" s="65">
        <v>456.75</v>
      </c>
      <c r="J99" s="65">
        <v>1755</v>
      </c>
      <c r="K99" s="65">
        <v>8472</v>
      </c>
      <c r="L99" s="65">
        <v>20527.85</v>
      </c>
      <c r="M99" s="65">
        <v>465.982195</v>
      </c>
      <c r="N99" s="65">
        <v>20993.832195</v>
      </c>
      <c r="O99" s="65">
        <v>3324</v>
      </c>
      <c r="P99" s="65">
        <v>24317.832195</v>
      </c>
    </row>
    <row r="100" spans="4:16" ht="12.75">
      <c r="D100" s="63" t="s">
        <v>926</v>
      </c>
      <c r="E100" s="9" t="s">
        <v>970</v>
      </c>
      <c r="F100" s="64">
        <v>11004</v>
      </c>
      <c r="G100" s="65">
        <v>6680.37</v>
      </c>
      <c r="H100" s="65">
        <v>887.34</v>
      </c>
      <c r="I100" s="65">
        <v>189</v>
      </c>
      <c r="J100" s="65">
        <v>1680</v>
      </c>
      <c r="K100" s="65">
        <v>8843.835</v>
      </c>
      <c r="L100" s="65">
        <v>18280.545000000002</v>
      </c>
      <c r="M100" s="65">
        <v>0</v>
      </c>
      <c r="N100" s="65">
        <v>18280.545000000002</v>
      </c>
      <c r="O100" s="65">
        <v>0</v>
      </c>
      <c r="P100" s="65">
        <v>18280.545000000002</v>
      </c>
    </row>
    <row r="101" spans="4:16" ht="12.75">
      <c r="D101" s="63"/>
      <c r="F101" s="64"/>
      <c r="G101" s="65"/>
      <c r="H101" s="65"/>
      <c r="I101" s="65"/>
      <c r="J101" s="65"/>
      <c r="K101" s="65"/>
      <c r="L101" s="65"/>
      <c r="M101" s="65"/>
      <c r="N101" s="65"/>
      <c r="O101" s="65"/>
      <c r="P101" s="65"/>
    </row>
    <row r="102" spans="1:16" ht="12.75">
      <c r="A102" s="62"/>
      <c r="B102" s="62"/>
      <c r="C102" s="62"/>
      <c r="D102" s="69" t="s">
        <v>927</v>
      </c>
      <c r="E102" s="62" t="s">
        <v>917</v>
      </c>
      <c r="F102" s="64">
        <v>29152.8</v>
      </c>
      <c r="G102" s="65">
        <v>25847.425344000003</v>
      </c>
      <c r="H102" s="65">
        <v>1642.944</v>
      </c>
      <c r="I102" s="65">
        <v>60</v>
      </c>
      <c r="J102" s="65">
        <v>180</v>
      </c>
      <c r="K102" s="65">
        <v>2440.9</v>
      </c>
      <c r="L102" s="65">
        <v>30171.269344000004</v>
      </c>
      <c r="M102" s="65"/>
      <c r="N102" s="65"/>
      <c r="O102" s="65">
        <v>0</v>
      </c>
      <c r="P102" s="65">
        <v>30171</v>
      </c>
    </row>
    <row r="103" spans="1:16" ht="12.75">
      <c r="A103" s="62"/>
      <c r="B103" s="62"/>
      <c r="C103" s="62"/>
      <c r="D103" s="70" t="s">
        <v>927</v>
      </c>
      <c r="E103" s="62" t="s">
        <v>919</v>
      </c>
      <c r="F103" s="64">
        <v>47071</v>
      </c>
      <c r="G103" s="65">
        <v>43818.175540150005</v>
      </c>
      <c r="H103" s="65">
        <v>3343.43</v>
      </c>
      <c r="I103" s="65">
        <v>70.2</v>
      </c>
      <c r="J103" s="65">
        <v>180</v>
      </c>
      <c r="K103" s="65">
        <v>3349.68</v>
      </c>
      <c r="L103" s="65">
        <v>50761.48554015</v>
      </c>
      <c r="M103" s="65"/>
      <c r="N103" s="65"/>
      <c r="O103" s="65"/>
      <c r="P103" s="65">
        <v>50761.48554015</v>
      </c>
    </row>
    <row r="104" spans="4:16" ht="12.75">
      <c r="D104" s="69" t="s">
        <v>927</v>
      </c>
      <c r="E104" s="7" t="s">
        <v>920</v>
      </c>
      <c r="F104" s="64">
        <v>74641</v>
      </c>
      <c r="G104" s="65">
        <v>51836.47245999999</v>
      </c>
      <c r="H104" s="65">
        <v>5297.57</v>
      </c>
      <c r="I104" s="65">
        <v>323.27127659574467</v>
      </c>
      <c r="J104" s="65">
        <v>180</v>
      </c>
      <c r="K104" s="65">
        <v>3264</v>
      </c>
      <c r="L104" s="65">
        <v>60901.313736595745</v>
      </c>
      <c r="M104" s="65">
        <v>1546.8933689095318</v>
      </c>
      <c r="N104" s="65">
        <v>62448.20710550527</v>
      </c>
      <c r="O104" s="65">
        <v>0</v>
      </c>
      <c r="P104" s="65">
        <v>62448.20710550527</v>
      </c>
    </row>
    <row r="105" spans="4:16" ht="12.75">
      <c r="D105" s="69" t="s">
        <v>927</v>
      </c>
      <c r="E105" s="9" t="s">
        <v>921</v>
      </c>
      <c r="F105" s="64">
        <v>69774</v>
      </c>
      <c r="G105" s="65">
        <v>39711.556000000004</v>
      </c>
      <c r="H105" s="65">
        <v>5413.62</v>
      </c>
      <c r="I105" s="65">
        <v>55</v>
      </c>
      <c r="J105" s="65">
        <v>180</v>
      </c>
      <c r="K105" s="65">
        <v>2170</v>
      </c>
      <c r="L105" s="65">
        <v>47530.17600000001</v>
      </c>
      <c r="M105" s="65">
        <v>1795.6900492800003</v>
      </c>
      <c r="N105" s="65">
        <v>49325.866049280005</v>
      </c>
      <c r="O105" s="65">
        <v>0</v>
      </c>
      <c r="P105" s="65">
        <v>49325.866049280005</v>
      </c>
    </row>
    <row r="106" spans="4:16" ht="12.75">
      <c r="D106" s="69" t="s">
        <v>927</v>
      </c>
      <c r="E106" s="9" t="s">
        <v>871</v>
      </c>
      <c r="F106" s="64">
        <v>45489</v>
      </c>
      <c r="G106" s="65">
        <v>29386.28368</v>
      </c>
      <c r="H106" s="65">
        <v>3890.3</v>
      </c>
      <c r="I106" s="65">
        <v>15.5</v>
      </c>
      <c r="J106" s="65">
        <v>180</v>
      </c>
      <c r="K106" s="65">
        <v>2800</v>
      </c>
      <c r="L106" s="65">
        <v>36272.08368</v>
      </c>
      <c r="M106" s="65">
        <v>1750.8534792336002</v>
      </c>
      <c r="N106" s="65">
        <v>38022.9371592336</v>
      </c>
      <c r="O106" s="65">
        <v>0</v>
      </c>
      <c r="P106" s="65">
        <v>38022.9371592336</v>
      </c>
    </row>
    <row r="107" spans="4:16" ht="12.75">
      <c r="D107" s="69" t="s">
        <v>927</v>
      </c>
      <c r="E107" s="9" t="s">
        <v>872</v>
      </c>
      <c r="F107" s="64">
        <v>65880</v>
      </c>
      <c r="G107" s="65">
        <v>31694.81</v>
      </c>
      <c r="H107" s="65">
        <v>5420.71</v>
      </c>
      <c r="I107" s="65">
        <v>0</v>
      </c>
      <c r="J107" s="65">
        <v>180</v>
      </c>
      <c r="K107" s="65">
        <v>3000</v>
      </c>
      <c r="L107" s="65">
        <v>40295.52</v>
      </c>
      <c r="M107" s="65">
        <v>914.7083040000001</v>
      </c>
      <c r="N107" s="65">
        <v>41210.228304000004</v>
      </c>
      <c r="O107" s="65">
        <v>0</v>
      </c>
      <c r="P107" s="65">
        <v>41210.228304000004</v>
      </c>
    </row>
    <row r="108" spans="4:16" ht="12.75">
      <c r="D108" s="69" t="s">
        <v>927</v>
      </c>
      <c r="E108" s="9" t="s">
        <v>970</v>
      </c>
      <c r="F108" s="64">
        <v>58489</v>
      </c>
      <c r="G108" s="65">
        <v>30726.28</v>
      </c>
      <c r="H108" s="65">
        <v>4425.7</v>
      </c>
      <c r="I108" s="65">
        <v>126</v>
      </c>
      <c r="J108" s="65">
        <v>180</v>
      </c>
      <c r="K108" s="65">
        <v>3135</v>
      </c>
      <c r="L108" s="65">
        <v>38592.98</v>
      </c>
      <c r="M108" s="65">
        <v>0</v>
      </c>
      <c r="N108" s="65">
        <v>38592.98</v>
      </c>
      <c r="O108" s="65">
        <v>0</v>
      </c>
      <c r="P108" s="65">
        <v>38592.98</v>
      </c>
    </row>
    <row r="109" spans="6:16" ht="12.75">
      <c r="F109" s="64"/>
      <c r="G109" s="65"/>
      <c r="H109" s="65"/>
      <c r="I109" s="65"/>
      <c r="J109" s="65"/>
      <c r="K109" s="65"/>
      <c r="L109" s="65"/>
      <c r="M109" s="65"/>
      <c r="N109" s="65"/>
      <c r="O109" s="65"/>
      <c r="P109" s="65"/>
    </row>
    <row r="110" spans="3:16" ht="12.75">
      <c r="C110" s="71"/>
      <c r="D110" s="69" t="s">
        <v>928</v>
      </c>
      <c r="E110" s="72" t="s">
        <v>917</v>
      </c>
      <c r="F110" s="73">
        <v>1868803.2</v>
      </c>
      <c r="G110" s="74">
        <v>678991.2586239999</v>
      </c>
      <c r="H110" s="74">
        <v>84114.351216</v>
      </c>
      <c r="I110" s="74">
        <v>49025.272</v>
      </c>
      <c r="J110" s="74">
        <v>31230</v>
      </c>
      <c r="K110" s="74">
        <v>483767.8652982501</v>
      </c>
      <c r="L110" s="74">
        <v>1327128.7471382497</v>
      </c>
      <c r="M110" s="74">
        <v>0</v>
      </c>
      <c r="N110" s="74">
        <v>0</v>
      </c>
      <c r="O110" s="74">
        <v>87377.43342450015</v>
      </c>
      <c r="P110" s="74">
        <v>1414506.01</v>
      </c>
    </row>
    <row r="111" spans="3:16" ht="12.75">
      <c r="C111" s="71"/>
      <c r="D111" s="69" t="s">
        <v>928</v>
      </c>
      <c r="E111" s="72" t="s">
        <v>919</v>
      </c>
      <c r="F111" s="73">
        <v>1764848</v>
      </c>
      <c r="G111" s="74">
        <v>758246.9229765501</v>
      </c>
      <c r="H111" s="74">
        <v>87933.93</v>
      </c>
      <c r="I111" s="74">
        <v>50532.535</v>
      </c>
      <c r="J111" s="74">
        <v>32190</v>
      </c>
      <c r="K111" s="74">
        <v>536785.2</v>
      </c>
      <c r="L111" s="74">
        <v>1465689.0679765502</v>
      </c>
      <c r="M111" s="74">
        <v>0</v>
      </c>
      <c r="N111" s="74">
        <v>0</v>
      </c>
      <c r="O111" s="74">
        <v>31707.48</v>
      </c>
      <c r="P111" s="74">
        <v>1497396.5479765502</v>
      </c>
    </row>
    <row r="112" spans="3:17" ht="12.75">
      <c r="C112" s="71"/>
      <c r="D112" s="69" t="s">
        <v>928</v>
      </c>
      <c r="E112" s="71" t="s">
        <v>920</v>
      </c>
      <c r="F112" s="73">
        <v>1835338</v>
      </c>
      <c r="G112" s="74">
        <v>751884.218352</v>
      </c>
      <c r="H112" s="74">
        <v>96255.61999999995</v>
      </c>
      <c r="I112" s="74">
        <v>58650.18106382978</v>
      </c>
      <c r="J112" s="74">
        <v>32535</v>
      </c>
      <c r="K112" s="74">
        <v>568235.88</v>
      </c>
      <c r="L112" s="74">
        <v>1507560.8994158295</v>
      </c>
      <c r="M112" s="74">
        <v>38292.04684516207</v>
      </c>
      <c r="N112" s="74">
        <v>1545852.9462609915</v>
      </c>
      <c r="O112" s="74">
        <v>-5850.7391554865135</v>
      </c>
      <c r="P112" s="74">
        <v>1540002.2071055053</v>
      </c>
      <c r="Q112" s="75">
        <v>278.547</v>
      </c>
    </row>
    <row r="113" spans="3:17" ht="12.75">
      <c r="C113" s="71"/>
      <c r="D113" s="69" t="s">
        <v>928</v>
      </c>
      <c r="E113" s="71" t="s">
        <v>921</v>
      </c>
      <c r="F113" s="73">
        <v>3003111</v>
      </c>
      <c r="G113" s="74">
        <v>969192.5829999998</v>
      </c>
      <c r="H113" s="74">
        <v>104469.23</v>
      </c>
      <c r="I113" s="74">
        <v>76879.85</v>
      </c>
      <c r="J113" s="74">
        <v>33150</v>
      </c>
      <c r="K113" s="74">
        <v>523273.8</v>
      </c>
      <c r="L113" s="74">
        <v>1706965.4629999998</v>
      </c>
      <c r="M113" s="74">
        <v>64489.15519214</v>
      </c>
      <c r="N113" s="74">
        <v>1771454.6181921395</v>
      </c>
      <c r="O113" s="74">
        <v>105090.24785713988</v>
      </c>
      <c r="P113" s="74">
        <v>1876544.8660492795</v>
      </c>
      <c r="Q113" s="75">
        <v>241.14</v>
      </c>
    </row>
    <row r="114" spans="3:17" ht="12.75">
      <c r="C114" s="71"/>
      <c r="D114" s="69" t="s">
        <v>928</v>
      </c>
      <c r="E114" s="8" t="s">
        <v>871</v>
      </c>
      <c r="F114" s="73">
        <v>2825777</v>
      </c>
      <c r="G114" s="74">
        <v>877985.2525599999</v>
      </c>
      <c r="H114" s="74">
        <v>106032.85</v>
      </c>
      <c r="I114" s="74">
        <v>83062.49327272727</v>
      </c>
      <c r="J114" s="74">
        <v>33165</v>
      </c>
      <c r="K114" s="74">
        <v>528718.4</v>
      </c>
      <c r="L114" s="74">
        <v>1628963.9958327273</v>
      </c>
      <c r="M114" s="74">
        <v>78630.09207884576</v>
      </c>
      <c r="N114" s="74">
        <v>1707594.0879115728</v>
      </c>
      <c r="O114" s="74">
        <v>-19164</v>
      </c>
      <c r="P114" s="74">
        <v>1688430.0879115728</v>
      </c>
      <c r="Q114" s="75">
        <v>188.82799999999997</v>
      </c>
    </row>
    <row r="115" spans="3:17" ht="12.75">
      <c r="C115" s="71"/>
      <c r="D115" s="69" t="s">
        <v>928</v>
      </c>
      <c r="E115" s="8" t="s">
        <v>872</v>
      </c>
      <c r="F115" s="73">
        <v>1654845</v>
      </c>
      <c r="G115" s="74">
        <v>715810.97</v>
      </c>
      <c r="H115" s="74">
        <v>96460.92</v>
      </c>
      <c r="I115" s="74">
        <v>49299.02</v>
      </c>
      <c r="J115" s="74">
        <v>32205</v>
      </c>
      <c r="K115" s="74">
        <v>538192.6</v>
      </c>
      <c r="L115" s="74">
        <v>1431968.51</v>
      </c>
      <c r="M115" s="74">
        <v>32505.685176999992</v>
      </c>
      <c r="N115" s="74">
        <v>1464474.1951769998</v>
      </c>
      <c r="O115" s="74">
        <v>-532</v>
      </c>
      <c r="P115" s="74">
        <v>1463942.1951769998</v>
      </c>
      <c r="Q115" s="75">
        <v>179.3975333333333</v>
      </c>
    </row>
    <row r="116" spans="3:17" ht="12.75">
      <c r="C116" s="71"/>
      <c r="D116" s="69" t="s">
        <v>928</v>
      </c>
      <c r="E116" s="8" t="s">
        <v>970</v>
      </c>
      <c r="F116" s="73">
        <v>1600785</v>
      </c>
      <c r="G116" s="74">
        <v>668442.87</v>
      </c>
      <c r="H116" s="74">
        <v>92790.71</v>
      </c>
      <c r="I116" s="74">
        <v>47536.81830967742</v>
      </c>
      <c r="J116" s="74">
        <v>29970</v>
      </c>
      <c r="K116" s="74">
        <v>556738.4489699999</v>
      </c>
      <c r="L116" s="74">
        <v>1395478.8472796772</v>
      </c>
      <c r="M116" s="74">
        <v>0</v>
      </c>
      <c r="N116" s="74">
        <v>1395478.8472796772</v>
      </c>
      <c r="O116" s="74">
        <v>0</v>
      </c>
      <c r="P116" s="74">
        <v>1395478.8472796772</v>
      </c>
      <c r="Q116" s="75">
        <v>177.58802199999997</v>
      </c>
    </row>
    <row r="117" ht="12.75">
      <c r="K117" s="76"/>
    </row>
    <row r="118" spans="2:4" ht="12.75">
      <c r="B118" s="8"/>
      <c r="C118" s="8"/>
      <c r="D118" s="8" t="s">
        <v>884</v>
      </c>
    </row>
    <row r="119" spans="2:15" ht="12.75">
      <c r="B119" s="8"/>
      <c r="C119" s="8"/>
      <c r="D119" s="8" t="s">
        <v>885</v>
      </c>
      <c r="K119" s="9" t="s">
        <v>886</v>
      </c>
      <c r="N119" s="9"/>
      <c r="O119" s="10"/>
    </row>
    <row r="120" spans="4:19" ht="13.5" thickBot="1">
      <c r="D120" s="11"/>
      <c r="K120" s="12">
        <v>3000</v>
      </c>
      <c r="M120" s="13">
        <v>0.0227</v>
      </c>
      <c r="N120" s="14"/>
      <c r="O120" s="15"/>
      <c r="R120" s="16"/>
      <c r="S120" s="16"/>
    </row>
    <row r="121" spans="1:19" ht="12.75">
      <c r="A121" s="17"/>
      <c r="B121" s="18"/>
      <c r="C121" s="18"/>
      <c r="D121" s="19"/>
      <c r="E121" s="20"/>
      <c r="F121" s="21" t="s">
        <v>887</v>
      </c>
      <c r="G121" s="21" t="s">
        <v>10</v>
      </c>
      <c r="H121" s="21" t="s">
        <v>888</v>
      </c>
      <c r="I121" s="21" t="s">
        <v>8</v>
      </c>
      <c r="J121" s="21" t="s">
        <v>889</v>
      </c>
      <c r="K121" s="21" t="s">
        <v>890</v>
      </c>
      <c r="L121" s="21" t="s">
        <v>891</v>
      </c>
      <c r="M121" s="22" t="s">
        <v>892</v>
      </c>
      <c r="N121" s="22" t="s">
        <v>891</v>
      </c>
      <c r="O121" s="22" t="s">
        <v>893</v>
      </c>
      <c r="P121" s="22" t="s">
        <v>894</v>
      </c>
      <c r="Q121" s="22" t="s">
        <v>895</v>
      </c>
      <c r="R121" s="23"/>
      <c r="S121" s="24"/>
    </row>
    <row r="122" spans="1:19" ht="13.5" thickBot="1">
      <c r="A122" s="25"/>
      <c r="B122" s="26"/>
      <c r="C122" s="26"/>
      <c r="D122" s="27" t="s">
        <v>896</v>
      </c>
      <c r="E122" s="27"/>
      <c r="F122" s="28" t="s">
        <v>897</v>
      </c>
      <c r="G122" s="28" t="s">
        <v>898</v>
      </c>
      <c r="H122" s="28" t="s">
        <v>898</v>
      </c>
      <c r="I122" s="28" t="s">
        <v>898</v>
      </c>
      <c r="J122" s="28" t="s">
        <v>899</v>
      </c>
      <c r="K122" s="28" t="s">
        <v>899</v>
      </c>
      <c r="L122" s="29" t="s">
        <v>898</v>
      </c>
      <c r="M122" s="30" t="s">
        <v>900</v>
      </c>
      <c r="N122" s="30" t="s">
        <v>901</v>
      </c>
      <c r="O122" s="30" t="s">
        <v>902</v>
      </c>
      <c r="P122" s="30" t="s">
        <v>903</v>
      </c>
      <c r="Q122" s="30" t="s">
        <v>904</v>
      </c>
      <c r="R122" s="31"/>
      <c r="S122" s="32"/>
    </row>
    <row r="123" spans="4:19" ht="12.75">
      <c r="D123" s="8" t="s">
        <v>905</v>
      </c>
      <c r="E123" s="9" t="s">
        <v>872</v>
      </c>
      <c r="F123" s="33">
        <v>14068</v>
      </c>
      <c r="G123" s="34">
        <v>8757.69</v>
      </c>
      <c r="H123" s="10">
        <v>1086.41</v>
      </c>
      <c r="I123" s="10">
        <v>456.75</v>
      </c>
      <c r="J123" s="10">
        <v>1755</v>
      </c>
      <c r="K123" s="35">
        <v>8472</v>
      </c>
      <c r="L123" s="36">
        <v>20527.85</v>
      </c>
      <c r="M123" s="37">
        <v>465.982195</v>
      </c>
      <c r="N123" s="36">
        <v>20993.832195</v>
      </c>
      <c r="O123" s="36">
        <v>3324</v>
      </c>
      <c r="P123" s="38">
        <v>24317.832195</v>
      </c>
      <c r="Q123" s="39">
        <v>2.824</v>
      </c>
      <c r="R123" s="40"/>
      <c r="S123" s="16"/>
    </row>
    <row r="124" spans="4:19" ht="12.75">
      <c r="D124" s="8" t="s">
        <v>82</v>
      </c>
      <c r="E124" s="9" t="s">
        <v>872</v>
      </c>
      <c r="F124" s="33">
        <v>135896</v>
      </c>
      <c r="G124" s="34">
        <v>60943.12</v>
      </c>
      <c r="H124" s="10">
        <v>10641.54</v>
      </c>
      <c r="I124" s="10">
        <v>2346.75</v>
      </c>
      <c r="J124" s="10">
        <v>690</v>
      </c>
      <c r="K124" s="35">
        <v>56700</v>
      </c>
      <c r="L124" s="36">
        <v>131321.41</v>
      </c>
      <c r="M124" s="37">
        <v>2980.996007</v>
      </c>
      <c r="N124" s="36">
        <v>134302.406007</v>
      </c>
      <c r="O124" s="36">
        <v>1734</v>
      </c>
      <c r="P124" s="38">
        <v>136036.406007</v>
      </c>
      <c r="Q124" s="39">
        <v>18.9</v>
      </c>
      <c r="R124" s="41"/>
      <c r="S124" s="42"/>
    </row>
    <row r="125" spans="4:19" ht="12.75">
      <c r="D125" s="8" t="s">
        <v>906</v>
      </c>
      <c r="E125" s="9" t="s">
        <v>872</v>
      </c>
      <c r="F125" s="33">
        <v>264131</v>
      </c>
      <c r="G125" s="34">
        <v>106234.76</v>
      </c>
      <c r="H125" s="10">
        <v>14048.09</v>
      </c>
      <c r="I125" s="10">
        <v>2425.5</v>
      </c>
      <c r="J125" s="10">
        <v>3780</v>
      </c>
      <c r="K125" s="35">
        <v>28896</v>
      </c>
      <c r="L125" s="36">
        <v>155384.35</v>
      </c>
      <c r="M125" s="37">
        <v>3527.2247449999995</v>
      </c>
      <c r="N125" s="36">
        <v>158911.574745</v>
      </c>
      <c r="O125" s="36">
        <v>4826</v>
      </c>
      <c r="P125" s="38">
        <v>163737.574745</v>
      </c>
      <c r="Q125" s="39">
        <v>9.632</v>
      </c>
      <c r="R125" s="41"/>
      <c r="S125" s="42"/>
    </row>
    <row r="126" spans="4:19" ht="12.75">
      <c r="D126" s="8" t="s">
        <v>907</v>
      </c>
      <c r="E126" s="9" t="s">
        <v>872</v>
      </c>
      <c r="F126" s="33">
        <v>11533</v>
      </c>
      <c r="G126" s="34">
        <v>5611.44</v>
      </c>
      <c r="H126" s="10">
        <v>931.43</v>
      </c>
      <c r="I126" s="10">
        <v>189</v>
      </c>
      <c r="J126" s="10">
        <v>360</v>
      </c>
      <c r="K126" s="35">
        <v>2550</v>
      </c>
      <c r="L126" s="36">
        <v>9641.87</v>
      </c>
      <c r="M126" s="37">
        <v>218.87044899999998</v>
      </c>
      <c r="N126" s="36">
        <v>9860.740448999999</v>
      </c>
      <c r="O126" s="36">
        <v>221</v>
      </c>
      <c r="P126" s="38">
        <v>10081.740448999999</v>
      </c>
      <c r="Q126" s="39">
        <v>0.85</v>
      </c>
      <c r="R126" s="41"/>
      <c r="S126" s="42"/>
    </row>
    <row r="127" spans="4:19" ht="12.75">
      <c r="D127" s="8" t="s">
        <v>437</v>
      </c>
      <c r="E127" s="9" t="s">
        <v>872</v>
      </c>
      <c r="F127" s="33">
        <v>208647</v>
      </c>
      <c r="G127" s="34">
        <v>95752.98999999986</v>
      </c>
      <c r="H127" s="10">
        <v>15593.47</v>
      </c>
      <c r="I127" s="10">
        <v>5212.05</v>
      </c>
      <c r="J127" s="10">
        <v>13530</v>
      </c>
      <c r="K127" s="35">
        <v>230806.6</v>
      </c>
      <c r="L127" s="36">
        <v>360895.11</v>
      </c>
      <c r="M127" s="37">
        <v>8192.318996999997</v>
      </c>
      <c r="N127" s="36">
        <v>369087.42899699986</v>
      </c>
      <c r="O127" s="36">
        <v>-11582</v>
      </c>
      <c r="P127" s="38">
        <v>357505.42899699986</v>
      </c>
      <c r="Q127" s="39">
        <v>76.93553333333334</v>
      </c>
      <c r="R127" s="41"/>
      <c r="S127" s="43"/>
    </row>
    <row r="128" spans="4:19" ht="12.75">
      <c r="D128" s="8" t="s">
        <v>221</v>
      </c>
      <c r="E128" s="9" t="s">
        <v>872</v>
      </c>
      <c r="F128" s="33">
        <v>120469</v>
      </c>
      <c r="G128" s="34">
        <v>46454.56</v>
      </c>
      <c r="H128" s="10">
        <v>10509.91</v>
      </c>
      <c r="I128" s="10">
        <v>6619.39</v>
      </c>
      <c r="J128" s="10">
        <v>3810</v>
      </c>
      <c r="K128" s="35">
        <v>66462</v>
      </c>
      <c r="L128" s="36">
        <v>133855.86</v>
      </c>
      <c r="M128" s="37">
        <v>3038.528022</v>
      </c>
      <c r="N128" s="36">
        <v>136894.388022</v>
      </c>
      <c r="O128" s="36">
        <v>-3998</v>
      </c>
      <c r="P128" s="38">
        <v>132896.388022</v>
      </c>
      <c r="Q128" s="39">
        <v>22.154</v>
      </c>
      <c r="R128" s="40"/>
      <c r="S128" s="42"/>
    </row>
    <row r="129" spans="4:19" ht="12.75">
      <c r="D129" s="8" t="s">
        <v>756</v>
      </c>
      <c r="E129" s="9" t="s">
        <v>872</v>
      </c>
      <c r="F129" s="33">
        <v>68866</v>
      </c>
      <c r="G129" s="34">
        <v>28948.43</v>
      </c>
      <c r="H129" s="10">
        <v>5710.39</v>
      </c>
      <c r="I129" s="10">
        <v>1653.75</v>
      </c>
      <c r="J129" s="10">
        <v>1725</v>
      </c>
      <c r="K129" s="35">
        <v>48258</v>
      </c>
      <c r="L129" s="36">
        <v>86295.57</v>
      </c>
      <c r="M129" s="37">
        <v>1958.9094390000002</v>
      </c>
      <c r="N129" s="36">
        <v>88254.479439</v>
      </c>
      <c r="O129" s="36">
        <v>-17527</v>
      </c>
      <c r="P129" s="38">
        <v>70727.479439</v>
      </c>
      <c r="Q129" s="39">
        <v>16.086</v>
      </c>
      <c r="R129" s="40"/>
      <c r="S129" s="42"/>
    </row>
    <row r="130" spans="4:19" ht="12.75">
      <c r="D130" s="8" t="s">
        <v>29</v>
      </c>
      <c r="E130" s="9" t="s">
        <v>872</v>
      </c>
      <c r="F130" s="33">
        <v>607</v>
      </c>
      <c r="G130" s="34">
        <v>900</v>
      </c>
      <c r="H130" s="10">
        <v>37.3</v>
      </c>
      <c r="I130" s="10">
        <v>409.5</v>
      </c>
      <c r="J130" s="10">
        <v>180</v>
      </c>
      <c r="K130" s="35">
        <v>6000</v>
      </c>
      <c r="L130" s="36">
        <v>7526.8</v>
      </c>
      <c r="M130" s="37">
        <v>170.85836</v>
      </c>
      <c r="N130" s="36">
        <v>7697.65836</v>
      </c>
      <c r="O130" s="36">
        <v>93</v>
      </c>
      <c r="P130" s="38">
        <v>7790.65836</v>
      </c>
      <c r="Q130" s="39">
        <v>2</v>
      </c>
      <c r="R130" s="41"/>
      <c r="S130" s="42"/>
    </row>
    <row r="131" spans="4:19" ht="12.75">
      <c r="D131" s="8" t="s">
        <v>908</v>
      </c>
      <c r="E131" s="9" t="s">
        <v>872</v>
      </c>
      <c r="F131" s="44">
        <v>129023</v>
      </c>
      <c r="G131" s="45">
        <v>50306.95</v>
      </c>
      <c r="H131" s="10">
        <v>6839.58</v>
      </c>
      <c r="I131" s="10">
        <v>787.7</v>
      </c>
      <c r="J131" s="10">
        <v>1950</v>
      </c>
      <c r="K131" s="35">
        <v>21000</v>
      </c>
      <c r="L131" s="36">
        <v>80884.23</v>
      </c>
      <c r="M131" s="46">
        <v>1836.072021</v>
      </c>
      <c r="N131" s="36">
        <v>82720.302021</v>
      </c>
      <c r="O131" s="36">
        <v>-399</v>
      </c>
      <c r="P131" s="38">
        <v>82321.302021</v>
      </c>
      <c r="Q131" s="39">
        <v>7</v>
      </c>
      <c r="R131" s="40"/>
      <c r="S131" s="42"/>
    </row>
    <row r="132" spans="4:19" ht="12.75">
      <c r="D132" s="8" t="s">
        <v>325</v>
      </c>
      <c r="E132" s="9" t="s">
        <v>872</v>
      </c>
      <c r="F132" s="44">
        <v>635725</v>
      </c>
      <c r="G132" s="45">
        <v>280206.22</v>
      </c>
      <c r="H132" s="10">
        <v>25642.09</v>
      </c>
      <c r="I132" s="10">
        <v>29198.63</v>
      </c>
      <c r="J132" s="10">
        <v>4245</v>
      </c>
      <c r="K132" s="35">
        <v>66048</v>
      </c>
      <c r="L132" s="36">
        <v>405339.94</v>
      </c>
      <c r="M132" s="46">
        <v>9201.216638</v>
      </c>
      <c r="N132" s="36">
        <v>414541.156638</v>
      </c>
      <c r="O132" s="36">
        <v>22776</v>
      </c>
      <c r="P132" s="38">
        <v>437317.156638</v>
      </c>
      <c r="Q132" s="39">
        <v>22.016</v>
      </c>
      <c r="R132" s="40"/>
      <c r="S132" s="42"/>
    </row>
    <row r="133" spans="4:19" ht="13.5" thickBot="1">
      <c r="D133" s="8" t="s">
        <v>909</v>
      </c>
      <c r="E133" s="9" t="s">
        <v>872</v>
      </c>
      <c r="F133" s="47">
        <v>65880</v>
      </c>
      <c r="G133" s="48">
        <v>31694.81</v>
      </c>
      <c r="H133" s="49">
        <v>5420.71</v>
      </c>
      <c r="I133" s="49">
        <v>0</v>
      </c>
      <c r="J133" s="49">
        <v>180</v>
      </c>
      <c r="K133" s="49">
        <v>3000</v>
      </c>
      <c r="L133" s="50">
        <v>40295.52</v>
      </c>
      <c r="M133" s="37">
        <v>914.7083040000001</v>
      </c>
      <c r="N133" s="36">
        <v>41210.228304000004</v>
      </c>
      <c r="O133" s="50"/>
      <c r="P133" s="38">
        <v>41210.228304000004</v>
      </c>
      <c r="Q133" s="39">
        <v>1</v>
      </c>
      <c r="R133" s="40"/>
      <c r="S133" s="42"/>
    </row>
    <row r="134" spans="6:19" ht="12.75">
      <c r="F134" s="51">
        <v>1654845</v>
      </c>
      <c r="G134" s="52">
        <v>715810.97</v>
      </c>
      <c r="H134" s="52">
        <v>96460.92</v>
      </c>
      <c r="I134" s="52">
        <v>49299.02</v>
      </c>
      <c r="J134" s="52">
        <v>32205</v>
      </c>
      <c r="K134" s="52">
        <v>538192.6</v>
      </c>
      <c r="L134" s="53">
        <v>1431968.51</v>
      </c>
      <c r="M134" s="53">
        <v>32505.685176999992</v>
      </c>
      <c r="N134" s="53">
        <v>1464474.1951769998</v>
      </c>
      <c r="O134" s="53">
        <v>-532</v>
      </c>
      <c r="P134" s="53">
        <v>1463942.1951769998</v>
      </c>
      <c r="Q134" s="54">
        <v>179.3975333333333</v>
      </c>
      <c r="R134" s="55"/>
      <c r="S134" s="55"/>
    </row>
    <row r="135" spans="7:19" ht="12.75">
      <c r="G135" s="10"/>
      <c r="I135" s="10"/>
      <c r="K135" s="39">
        <v>179.3975333333333</v>
      </c>
      <c r="L135" s="56"/>
      <c r="M135" s="36"/>
      <c r="P135" s="9"/>
      <c r="R135" s="16"/>
      <c r="S135" s="57"/>
    </row>
    <row r="136" spans="11:12" ht="12.75">
      <c r="K136" s="58" t="s">
        <v>910</v>
      </c>
      <c r="L136" s="10"/>
    </row>
    <row r="137" spans="1:3" ht="12.75">
      <c r="A137" s="8" t="s">
        <v>929</v>
      </c>
      <c r="B137" s="8"/>
      <c r="C137" s="8"/>
    </row>
    <row r="138" spans="1:15" ht="12.75">
      <c r="A138" s="8" t="s">
        <v>885</v>
      </c>
      <c r="B138" s="8"/>
      <c r="C138" s="8"/>
      <c r="K138" s="9" t="s">
        <v>930</v>
      </c>
      <c r="N138" s="9"/>
      <c r="O138" s="10"/>
    </row>
    <row r="139" spans="4:19" ht="13.5" thickBot="1">
      <c r="D139" s="11"/>
      <c r="K139" s="12">
        <v>2800</v>
      </c>
      <c r="M139" s="13">
        <v>0.04827</v>
      </c>
      <c r="N139" s="14"/>
      <c r="O139" s="15"/>
      <c r="R139" s="16"/>
      <c r="S139" s="16"/>
    </row>
    <row r="140" spans="1:19" ht="12.75">
      <c r="A140" s="17"/>
      <c r="B140" s="18"/>
      <c r="C140" s="18"/>
      <c r="D140" s="19"/>
      <c r="E140" s="20"/>
      <c r="F140" s="21" t="s">
        <v>887</v>
      </c>
      <c r="G140" s="21" t="s">
        <v>10</v>
      </c>
      <c r="H140" s="21" t="s">
        <v>888</v>
      </c>
      <c r="I140" s="21" t="s">
        <v>8</v>
      </c>
      <c r="J140" s="21" t="s">
        <v>889</v>
      </c>
      <c r="K140" s="21" t="s">
        <v>890</v>
      </c>
      <c r="L140" s="21" t="s">
        <v>891</v>
      </c>
      <c r="M140" s="22" t="s">
        <v>892</v>
      </c>
      <c r="N140" s="22" t="s">
        <v>891</v>
      </c>
      <c r="O140" s="22" t="s">
        <v>893</v>
      </c>
      <c r="P140" s="22" t="s">
        <v>894</v>
      </c>
      <c r="Q140" s="22" t="s">
        <v>895</v>
      </c>
      <c r="R140" s="23"/>
      <c r="S140" s="24"/>
    </row>
    <row r="141" spans="1:19" ht="13.5" thickBot="1">
      <c r="A141" s="25"/>
      <c r="B141" s="26"/>
      <c r="C141" s="26"/>
      <c r="D141" s="27" t="s">
        <v>896</v>
      </c>
      <c r="E141" s="27"/>
      <c r="F141" s="28" t="s">
        <v>897</v>
      </c>
      <c r="G141" s="28" t="s">
        <v>898</v>
      </c>
      <c r="H141" s="28" t="s">
        <v>898</v>
      </c>
      <c r="I141" s="28" t="s">
        <v>898</v>
      </c>
      <c r="J141" s="28" t="s">
        <v>899</v>
      </c>
      <c r="K141" s="28" t="s">
        <v>899</v>
      </c>
      <c r="L141" s="29" t="s">
        <v>898</v>
      </c>
      <c r="M141" s="30" t="s">
        <v>900</v>
      </c>
      <c r="N141" s="30" t="s">
        <v>901</v>
      </c>
      <c r="O141" s="30" t="s">
        <v>902</v>
      </c>
      <c r="P141" s="30" t="s">
        <v>903</v>
      </c>
      <c r="Q141" s="30" t="s">
        <v>904</v>
      </c>
      <c r="R141" s="31"/>
      <c r="S141" s="32"/>
    </row>
    <row r="142" spans="4:19" ht="12.75">
      <c r="D142" s="8" t="s">
        <v>905</v>
      </c>
      <c r="E142" s="9" t="s">
        <v>871</v>
      </c>
      <c r="F142" s="33">
        <v>18473</v>
      </c>
      <c r="G142" s="10">
        <v>8874.040240000002</v>
      </c>
      <c r="H142" s="10">
        <v>1131.59</v>
      </c>
      <c r="I142" s="10">
        <v>663.5712727272728</v>
      </c>
      <c r="J142" s="10">
        <v>2070</v>
      </c>
      <c r="K142" s="35">
        <v>11183.2</v>
      </c>
      <c r="L142" s="36">
        <v>23922.401512727276</v>
      </c>
      <c r="M142" s="37">
        <v>1154.7343210193455</v>
      </c>
      <c r="N142" s="36">
        <v>25077.135833746623</v>
      </c>
      <c r="O142" s="36">
        <v>-104</v>
      </c>
      <c r="P142" s="38">
        <v>24973.135833746623</v>
      </c>
      <c r="Q142" s="39">
        <v>3.994</v>
      </c>
      <c r="R142" s="40"/>
      <c r="S142" s="16"/>
    </row>
    <row r="143" spans="4:19" ht="12.75">
      <c r="D143" s="8" t="s">
        <v>82</v>
      </c>
      <c r="E143" s="9" t="s">
        <v>871</v>
      </c>
      <c r="F143" s="33">
        <v>137395</v>
      </c>
      <c r="G143" s="10">
        <v>63356.679360000024</v>
      </c>
      <c r="H143" s="10">
        <v>9978.65</v>
      </c>
      <c r="I143" s="10">
        <v>1298.8887272727275</v>
      </c>
      <c r="J143" s="10">
        <v>780</v>
      </c>
      <c r="K143" s="35">
        <v>52920</v>
      </c>
      <c r="L143" s="36">
        <v>128334.21808727276</v>
      </c>
      <c r="M143" s="37">
        <v>6194.692707072656</v>
      </c>
      <c r="N143" s="36">
        <v>134528.91079434543</v>
      </c>
      <c r="O143" s="36">
        <v>1298</v>
      </c>
      <c r="P143" s="38">
        <v>135826.91079434543</v>
      </c>
      <c r="Q143" s="39">
        <v>18.9</v>
      </c>
      <c r="R143" s="41"/>
      <c r="S143" s="42"/>
    </row>
    <row r="144" spans="4:19" ht="12.75">
      <c r="D144" s="8" t="s">
        <v>906</v>
      </c>
      <c r="E144" s="9" t="s">
        <v>871</v>
      </c>
      <c r="F144" s="33">
        <v>186446</v>
      </c>
      <c r="G144" s="10">
        <v>89996.65896000002</v>
      </c>
      <c r="H144" s="10">
        <v>12282.47</v>
      </c>
      <c r="I144" s="10">
        <v>4019.212</v>
      </c>
      <c r="J144" s="10">
        <v>4200</v>
      </c>
      <c r="K144" s="35">
        <v>41104</v>
      </c>
      <c r="L144" s="36">
        <v>151602.34096</v>
      </c>
      <c r="M144" s="37">
        <v>7317.8449981392005</v>
      </c>
      <c r="N144" s="36">
        <v>158920.1859581392</v>
      </c>
      <c r="O144" s="36">
        <v>1218</v>
      </c>
      <c r="P144" s="38">
        <v>160138.1859581392</v>
      </c>
      <c r="Q144" s="39">
        <v>14.68</v>
      </c>
      <c r="R144" s="41"/>
      <c r="S144" s="42"/>
    </row>
    <row r="145" spans="4:19" ht="12.75">
      <c r="D145" s="8" t="s">
        <v>907</v>
      </c>
      <c r="E145" s="9" t="s">
        <v>871</v>
      </c>
      <c r="F145" s="33">
        <v>8154</v>
      </c>
      <c r="G145" s="10">
        <v>4698.6128800000015</v>
      </c>
      <c r="H145" s="10">
        <v>658.64</v>
      </c>
      <c r="I145" s="10">
        <v>31</v>
      </c>
      <c r="J145" s="10">
        <v>360</v>
      </c>
      <c r="K145" s="35">
        <v>2800</v>
      </c>
      <c r="L145" s="36">
        <v>8548.252880000002</v>
      </c>
      <c r="M145" s="37">
        <v>412.6241665176001</v>
      </c>
      <c r="N145" s="36">
        <v>8960.877046517602</v>
      </c>
      <c r="O145" s="36">
        <v>-1484</v>
      </c>
      <c r="P145" s="38">
        <v>7476.877046517602</v>
      </c>
      <c r="Q145" s="39">
        <v>1</v>
      </c>
      <c r="R145" s="41"/>
      <c r="S145" s="42"/>
    </row>
    <row r="146" spans="4:19" ht="12.75">
      <c r="D146" s="8" t="s">
        <v>437</v>
      </c>
      <c r="E146" s="9" t="s">
        <v>871</v>
      </c>
      <c r="F146" s="33">
        <v>191584</v>
      </c>
      <c r="G146" s="10">
        <v>91089.95479999996</v>
      </c>
      <c r="H146" s="10">
        <v>14949.92</v>
      </c>
      <c r="I146" s="10">
        <v>8349.15218181818</v>
      </c>
      <c r="J146" s="10">
        <v>14460</v>
      </c>
      <c r="K146" s="35">
        <v>224184.8</v>
      </c>
      <c r="L146" s="36">
        <v>353033.8269818181</v>
      </c>
      <c r="M146" s="37">
        <v>17040.94282841236</v>
      </c>
      <c r="N146" s="36">
        <v>370074.7698102305</v>
      </c>
      <c r="O146" s="36">
        <v>-20908</v>
      </c>
      <c r="P146" s="36">
        <v>349166.7698102305</v>
      </c>
      <c r="Q146" s="39">
        <v>80.06599999999999</v>
      </c>
      <c r="R146" s="41"/>
      <c r="S146" s="43"/>
    </row>
    <row r="147" spans="4:19" ht="12.75">
      <c r="D147" s="8" t="s">
        <v>221</v>
      </c>
      <c r="E147" s="9" t="s">
        <v>871</v>
      </c>
      <c r="F147" s="33">
        <v>129129</v>
      </c>
      <c r="G147" s="10">
        <v>47407.73023999999</v>
      </c>
      <c r="H147" s="10">
        <v>11366.66</v>
      </c>
      <c r="I147" s="10">
        <v>9296.978909090909</v>
      </c>
      <c r="J147" s="10">
        <v>3855</v>
      </c>
      <c r="K147" s="35">
        <v>62960.8</v>
      </c>
      <c r="L147" s="36">
        <v>134887.16914909089</v>
      </c>
      <c r="M147" s="37">
        <v>6511.003654826617</v>
      </c>
      <c r="N147" s="36">
        <v>141398.1728039175</v>
      </c>
      <c r="O147" s="36">
        <v>-14205</v>
      </c>
      <c r="P147" s="38">
        <v>127193.17280391749</v>
      </c>
      <c r="Q147" s="39">
        <v>22.486</v>
      </c>
      <c r="R147" s="40"/>
      <c r="S147" s="42"/>
    </row>
    <row r="148" spans="4:19" ht="12.75">
      <c r="D148" s="8" t="s">
        <v>756</v>
      </c>
      <c r="E148" s="9" t="s">
        <v>871</v>
      </c>
      <c r="F148" s="33">
        <v>68269</v>
      </c>
      <c r="G148" s="10">
        <v>27761.98048</v>
      </c>
      <c r="H148" s="10">
        <v>6108.94</v>
      </c>
      <c r="I148" s="10">
        <v>1684.0552727272727</v>
      </c>
      <c r="J148" s="10">
        <v>1545</v>
      </c>
      <c r="K148" s="35">
        <v>42240.8</v>
      </c>
      <c r="L148" s="36">
        <v>79340.77575272728</v>
      </c>
      <c r="M148" s="37">
        <v>3829.779245584146</v>
      </c>
      <c r="N148" s="36">
        <v>83170.55499831142</v>
      </c>
      <c r="O148" s="36">
        <v>-5870</v>
      </c>
      <c r="P148" s="38">
        <v>77300.55499831142</v>
      </c>
      <c r="Q148" s="39">
        <v>15.086</v>
      </c>
      <c r="R148" s="40"/>
      <c r="S148" s="42"/>
    </row>
    <row r="149" spans="4:19" ht="12.75">
      <c r="D149" s="8" t="s">
        <v>29</v>
      </c>
      <c r="E149" s="9" t="s">
        <v>871</v>
      </c>
      <c r="F149" s="33">
        <v>3</v>
      </c>
      <c r="G149" s="10">
        <v>1.6328</v>
      </c>
      <c r="H149" s="10">
        <v>0.18</v>
      </c>
      <c r="I149" s="10">
        <v>162.76690909090908</v>
      </c>
      <c r="J149" s="10">
        <v>30</v>
      </c>
      <c r="K149" s="35">
        <v>5600</v>
      </c>
      <c r="L149" s="36">
        <v>5794.579709090909</v>
      </c>
      <c r="M149" s="37">
        <v>279.7043625578182</v>
      </c>
      <c r="N149" s="36">
        <v>6074.284071648727</v>
      </c>
      <c r="O149" s="36">
        <v>0</v>
      </c>
      <c r="P149" s="38">
        <v>6074.284071648727</v>
      </c>
      <c r="Q149" s="39">
        <v>2</v>
      </c>
      <c r="R149" s="41"/>
      <c r="S149" s="42"/>
    </row>
    <row r="150" spans="4:19" ht="12.75">
      <c r="D150" s="8" t="s">
        <v>925</v>
      </c>
      <c r="E150" s="9" t="s">
        <v>871</v>
      </c>
      <c r="F150" s="44">
        <v>2040835</v>
      </c>
      <c r="G150" s="10">
        <v>515411.67912</v>
      </c>
      <c r="H150" s="10">
        <v>45665.5</v>
      </c>
      <c r="I150" s="10">
        <v>57541.367999999995</v>
      </c>
      <c r="J150" s="10">
        <v>5685</v>
      </c>
      <c r="K150" s="35">
        <v>82924.8</v>
      </c>
      <c r="L150" s="36">
        <v>707228.34712</v>
      </c>
      <c r="M150" s="46">
        <v>34137.912315482405</v>
      </c>
      <c r="N150" s="36">
        <v>741366.2594354824</v>
      </c>
      <c r="O150" s="36">
        <v>20891</v>
      </c>
      <c r="P150" s="38">
        <v>762257.2594354824</v>
      </c>
      <c r="Q150" s="39">
        <v>29.616</v>
      </c>
      <c r="R150" s="40"/>
      <c r="S150" s="42"/>
    </row>
    <row r="151" spans="4:19" ht="13.5" thickBot="1">
      <c r="D151" s="8" t="s">
        <v>909</v>
      </c>
      <c r="E151" s="9" t="s">
        <v>871</v>
      </c>
      <c r="F151" s="47">
        <v>45489</v>
      </c>
      <c r="G151" s="10">
        <v>29386.28368</v>
      </c>
      <c r="H151" s="49">
        <v>3890.3</v>
      </c>
      <c r="I151" s="49">
        <v>15.5</v>
      </c>
      <c r="J151" s="49">
        <v>180</v>
      </c>
      <c r="K151" s="49">
        <v>2800</v>
      </c>
      <c r="L151" s="50">
        <v>36272.08368</v>
      </c>
      <c r="M151" s="37">
        <v>1750.8534792336002</v>
      </c>
      <c r="N151" s="36">
        <v>38022.9371592336</v>
      </c>
      <c r="O151" s="50"/>
      <c r="P151" s="38">
        <v>38022.9371592336</v>
      </c>
      <c r="Q151" s="39">
        <v>1</v>
      </c>
      <c r="R151" s="40"/>
      <c r="S151" s="42"/>
    </row>
    <row r="152" spans="6:19" ht="12.75">
      <c r="F152" s="51">
        <v>2825777</v>
      </c>
      <c r="G152" s="52">
        <v>877985.25256</v>
      </c>
      <c r="H152" s="52">
        <v>106032.85</v>
      </c>
      <c r="I152" s="52">
        <v>83062.49327272727</v>
      </c>
      <c r="J152" s="52">
        <v>33165</v>
      </c>
      <c r="K152" s="52">
        <v>528718.4</v>
      </c>
      <c r="L152" s="53">
        <v>1628963.995832727</v>
      </c>
      <c r="M152" s="53">
        <v>78630.09207884574</v>
      </c>
      <c r="N152" s="53">
        <v>1707594.087911573</v>
      </c>
      <c r="O152" s="53">
        <v>-19164</v>
      </c>
      <c r="P152" s="53">
        <v>1688430.087911573</v>
      </c>
      <c r="Q152" s="54">
        <v>188.82799999999997</v>
      </c>
      <c r="R152" s="55"/>
      <c r="S152" s="55"/>
    </row>
    <row r="153" spans="7:19" ht="12.75">
      <c r="G153" s="10"/>
      <c r="I153" s="10"/>
      <c r="K153" s="39">
        <v>188.82799999999997</v>
      </c>
      <c r="L153" s="56"/>
      <c r="M153" s="36">
        <v>78630.09207884574</v>
      </c>
      <c r="P153" s="9"/>
      <c r="R153" s="16"/>
      <c r="S153" s="57"/>
    </row>
    <row r="154" spans="11:12" ht="12">
      <c r="K154" s="58" t="s">
        <v>910</v>
      </c>
      <c r="L154" s="10"/>
    </row>
    <row r="155" spans="1:4" ht="12">
      <c r="A155" s="8" t="s">
        <v>931</v>
      </c>
      <c r="B155" s="8"/>
      <c r="C155" s="8"/>
      <c r="D155" s="77"/>
    </row>
    <row r="156" spans="1:15" ht="12">
      <c r="A156" s="8" t="s">
        <v>885</v>
      </c>
      <c r="B156" s="8"/>
      <c r="C156" s="8"/>
      <c r="D156" s="77"/>
      <c r="O156" s="10"/>
    </row>
    <row r="157" spans="4:15" ht="13.5" thickBot="1">
      <c r="D157" s="11"/>
      <c r="K157" t="s">
        <v>911</v>
      </c>
      <c r="N157" s="13">
        <v>0.03778</v>
      </c>
      <c r="O157" s="15"/>
    </row>
    <row r="158" spans="1:19" ht="12.75">
      <c r="A158" s="17"/>
      <c r="B158" s="18"/>
      <c r="C158" s="18"/>
      <c r="D158" s="19"/>
      <c r="E158" s="20"/>
      <c r="F158" s="21" t="s">
        <v>887</v>
      </c>
      <c r="G158" s="21" t="s">
        <v>10</v>
      </c>
      <c r="H158" s="21" t="s">
        <v>888</v>
      </c>
      <c r="I158" s="21" t="s">
        <v>8</v>
      </c>
      <c r="J158" s="21" t="s">
        <v>889</v>
      </c>
      <c r="K158" s="21" t="s">
        <v>890</v>
      </c>
      <c r="L158" s="21" t="s">
        <v>891</v>
      </c>
      <c r="M158" s="22" t="s">
        <v>892</v>
      </c>
      <c r="N158" s="22" t="s">
        <v>891</v>
      </c>
      <c r="O158" s="22" t="s">
        <v>893</v>
      </c>
      <c r="P158" s="22" t="s">
        <v>894</v>
      </c>
      <c r="Q158" s="22" t="s">
        <v>895</v>
      </c>
      <c r="R158" s="23"/>
      <c r="S158" s="24"/>
    </row>
    <row r="159" spans="1:19" ht="12.75" thickBot="1">
      <c r="A159" s="25"/>
      <c r="B159" s="26"/>
      <c r="C159" s="26"/>
      <c r="D159" s="27" t="s">
        <v>896</v>
      </c>
      <c r="E159" s="27"/>
      <c r="F159" s="28" t="s">
        <v>897</v>
      </c>
      <c r="G159" s="28" t="s">
        <v>898</v>
      </c>
      <c r="H159" s="28" t="s">
        <v>898</v>
      </c>
      <c r="I159" s="28" t="s">
        <v>898</v>
      </c>
      <c r="J159" s="28" t="s">
        <v>899</v>
      </c>
      <c r="K159" s="28" t="s">
        <v>899</v>
      </c>
      <c r="L159" s="29" t="s">
        <v>898</v>
      </c>
      <c r="M159" s="30" t="s">
        <v>900</v>
      </c>
      <c r="N159" s="30" t="s">
        <v>901</v>
      </c>
      <c r="O159" s="30" t="s">
        <v>902</v>
      </c>
      <c r="P159" s="30" t="s">
        <v>903</v>
      </c>
      <c r="Q159" s="30" t="s">
        <v>904</v>
      </c>
      <c r="R159" s="31"/>
      <c r="S159" s="32"/>
    </row>
    <row r="160" spans="4:19" ht="12">
      <c r="D160" s="8" t="s">
        <v>905</v>
      </c>
      <c r="E160" s="9" t="s">
        <v>921</v>
      </c>
      <c r="F160" s="75">
        <v>19116</v>
      </c>
      <c r="G160" s="75">
        <v>9076.304999999997</v>
      </c>
      <c r="H160" s="75">
        <v>1353.88</v>
      </c>
      <c r="I160" s="10">
        <v>330</v>
      </c>
      <c r="J160" s="10">
        <v>1905</v>
      </c>
      <c r="K160" s="35">
        <v>9548</v>
      </c>
      <c r="L160" s="10">
        <v>22213.184999999998</v>
      </c>
      <c r="M160" s="37">
        <v>839.2141293</v>
      </c>
      <c r="N160" s="36">
        <v>23052.399129299996</v>
      </c>
      <c r="O160" s="36">
        <v>-1605.3991292999963</v>
      </c>
      <c r="P160" s="36">
        <v>21447</v>
      </c>
      <c r="Q160" s="39">
        <v>4.4</v>
      </c>
      <c r="R160" s="40"/>
      <c r="S160" s="16"/>
    </row>
    <row r="161" spans="4:19" ht="12">
      <c r="D161" s="8" t="s">
        <v>82</v>
      </c>
      <c r="E161" s="9" t="s">
        <v>921</v>
      </c>
      <c r="F161" s="75">
        <v>143305</v>
      </c>
      <c r="G161" s="75">
        <v>59944.008000000016</v>
      </c>
      <c r="H161" s="10">
        <v>10437.57</v>
      </c>
      <c r="I161" s="10">
        <v>632.5</v>
      </c>
      <c r="J161" s="10">
        <v>735</v>
      </c>
      <c r="K161" s="35">
        <v>47523</v>
      </c>
      <c r="L161" s="10">
        <v>119272.07800000002</v>
      </c>
      <c r="M161" s="37">
        <v>4506.099106840001</v>
      </c>
      <c r="N161" s="36">
        <v>123778.17710684003</v>
      </c>
      <c r="O161" s="36">
        <v>-2253.1771068399976</v>
      </c>
      <c r="P161" s="36">
        <v>121525</v>
      </c>
      <c r="Q161" s="39">
        <v>21.9</v>
      </c>
      <c r="R161" s="41"/>
      <c r="S161" s="42"/>
    </row>
    <row r="162" spans="4:19" ht="12">
      <c r="D162" s="8" t="s">
        <v>906</v>
      </c>
      <c r="E162" s="9" t="s">
        <v>921</v>
      </c>
      <c r="F162" s="75">
        <v>224025</v>
      </c>
      <c r="G162" s="75">
        <v>110909.39699999997</v>
      </c>
      <c r="H162" s="75">
        <v>13249.81</v>
      </c>
      <c r="I162" s="10">
        <v>5533</v>
      </c>
      <c r="J162" s="10">
        <v>4500</v>
      </c>
      <c r="K162" s="35">
        <v>43052.8</v>
      </c>
      <c r="L162" s="10">
        <v>177245.00699999998</v>
      </c>
      <c r="M162" s="37">
        <v>6696.31636446</v>
      </c>
      <c r="N162" s="36">
        <v>183941.32336446</v>
      </c>
      <c r="O162" s="36">
        <v>-25439.323364459997</v>
      </c>
      <c r="P162" s="36">
        <v>158502</v>
      </c>
      <c r="Q162" s="39">
        <v>19.84</v>
      </c>
      <c r="R162" s="41"/>
      <c r="S162" s="42"/>
    </row>
    <row r="163" spans="4:19" ht="12">
      <c r="D163" s="8" t="s">
        <v>907</v>
      </c>
      <c r="E163" s="9" t="s">
        <v>921</v>
      </c>
      <c r="F163" s="75">
        <v>8084</v>
      </c>
      <c r="G163" s="75">
        <v>4745.833</v>
      </c>
      <c r="H163" s="75">
        <v>553.08</v>
      </c>
      <c r="I163" s="10">
        <v>137.5</v>
      </c>
      <c r="J163" s="10">
        <v>360</v>
      </c>
      <c r="K163" s="35">
        <v>2170</v>
      </c>
      <c r="L163" s="10">
        <v>7966.413</v>
      </c>
      <c r="M163" s="37">
        <v>300.97108314</v>
      </c>
      <c r="N163" s="36">
        <v>8267.38408314</v>
      </c>
      <c r="O163" s="36">
        <v>17.615916860000652</v>
      </c>
      <c r="P163" s="36">
        <v>8285</v>
      </c>
      <c r="Q163" s="39">
        <v>1</v>
      </c>
      <c r="R163" s="41"/>
      <c r="S163" s="42"/>
    </row>
    <row r="164" spans="4:19" ht="12">
      <c r="D164" s="8" t="s">
        <v>437</v>
      </c>
      <c r="E164" s="9" t="s">
        <v>921</v>
      </c>
      <c r="F164" s="75">
        <v>257374</v>
      </c>
      <c r="G164" s="75">
        <v>106670.20100000006</v>
      </c>
      <c r="H164" s="75">
        <v>16334.26</v>
      </c>
      <c r="I164" s="10">
        <v>1990.93</v>
      </c>
      <c r="J164" s="10">
        <v>14820</v>
      </c>
      <c r="K164" s="35">
        <v>241434.2</v>
      </c>
      <c r="L164" s="10">
        <v>381249.591</v>
      </c>
      <c r="M164" s="37">
        <v>14403.60954798</v>
      </c>
      <c r="N164" s="36">
        <v>395653.20054798</v>
      </c>
      <c r="O164" s="36">
        <v>-36792.20054798026</v>
      </c>
      <c r="P164" s="36">
        <v>358861</v>
      </c>
      <c r="Q164" s="39">
        <v>111.26</v>
      </c>
      <c r="R164" s="41"/>
      <c r="S164" s="43"/>
    </row>
    <row r="165" spans="4:19" ht="12">
      <c r="D165" s="8" t="s">
        <v>221</v>
      </c>
      <c r="E165" s="9" t="s">
        <v>921</v>
      </c>
      <c r="F165" s="75">
        <v>136849</v>
      </c>
      <c r="G165" s="75">
        <v>47466.33</v>
      </c>
      <c r="H165" s="75">
        <v>9496.93</v>
      </c>
      <c r="I165" s="10">
        <v>6179.94</v>
      </c>
      <c r="J165" s="10">
        <v>3495</v>
      </c>
      <c r="K165" s="35">
        <v>56602.28</v>
      </c>
      <c r="L165" s="10">
        <v>123240.48</v>
      </c>
      <c r="M165" s="37">
        <v>4656.025334399999</v>
      </c>
      <c r="N165" s="36">
        <v>127896.50533439998</v>
      </c>
      <c r="O165" s="36">
        <v>587.4946655999956</v>
      </c>
      <c r="P165" s="36">
        <v>128484</v>
      </c>
      <c r="Q165" s="39">
        <v>26.083999999999993</v>
      </c>
      <c r="R165" s="40"/>
      <c r="S165" s="42"/>
    </row>
    <row r="166" spans="4:19" ht="12">
      <c r="D166" s="8" t="s">
        <v>756</v>
      </c>
      <c r="E166" s="9" t="s">
        <v>921</v>
      </c>
      <c r="F166" s="75">
        <v>79819</v>
      </c>
      <c r="G166" s="75">
        <v>29136.927999999996</v>
      </c>
      <c r="H166" s="75">
        <v>6460.99</v>
      </c>
      <c r="I166" s="10">
        <v>1072.5</v>
      </c>
      <c r="J166" s="10">
        <v>1050</v>
      </c>
      <c r="K166" s="35">
        <v>41108.48</v>
      </c>
      <c r="L166" s="10">
        <v>78828.89799999999</v>
      </c>
      <c r="M166" s="37">
        <v>2978.1557664399998</v>
      </c>
      <c r="N166" s="36">
        <v>81807.05376643999</v>
      </c>
      <c r="O166" s="36">
        <v>-0.05376644000352826</v>
      </c>
      <c r="P166" s="36">
        <v>81807</v>
      </c>
      <c r="Q166" s="39">
        <v>18.944000000000003</v>
      </c>
      <c r="R166" s="40"/>
      <c r="S166" s="42"/>
    </row>
    <row r="167" spans="4:19" ht="12">
      <c r="D167" s="8" t="s">
        <v>29</v>
      </c>
      <c r="E167" s="9" t="s">
        <v>921</v>
      </c>
      <c r="F167" s="75">
        <v>58</v>
      </c>
      <c r="G167" s="10">
        <v>26.575</v>
      </c>
      <c r="H167" s="10">
        <v>5.18</v>
      </c>
      <c r="I167" s="10">
        <v>110</v>
      </c>
      <c r="J167" s="10">
        <v>30</v>
      </c>
      <c r="K167" s="35">
        <v>4340</v>
      </c>
      <c r="L167" s="10">
        <v>4511.755</v>
      </c>
      <c r="M167" s="37">
        <v>170.4541039</v>
      </c>
      <c r="N167" s="36">
        <v>4682.2091039</v>
      </c>
      <c r="O167" s="36">
        <v>-0.20910389999971812</v>
      </c>
      <c r="P167" s="36">
        <v>4682</v>
      </c>
      <c r="Q167" s="39">
        <v>2</v>
      </c>
      <c r="R167" s="41"/>
      <c r="S167" s="42"/>
    </row>
    <row r="168" spans="4:19" ht="12">
      <c r="D168" s="8" t="s">
        <v>925</v>
      </c>
      <c r="E168" s="9" t="s">
        <v>921</v>
      </c>
      <c r="F168" s="78">
        <v>2064707</v>
      </c>
      <c r="G168" s="10">
        <v>561505.45</v>
      </c>
      <c r="H168" s="10">
        <v>41163.91</v>
      </c>
      <c r="I168" s="10">
        <v>60838.48</v>
      </c>
      <c r="J168" s="10">
        <v>6075</v>
      </c>
      <c r="K168" s="35">
        <v>75325.04</v>
      </c>
      <c r="L168" s="10">
        <v>744907.88</v>
      </c>
      <c r="M168" s="37">
        <v>28142.619706399993</v>
      </c>
      <c r="N168" s="36">
        <v>773050.4997063997</v>
      </c>
      <c r="O168" s="36">
        <v>170575.50029360014</v>
      </c>
      <c r="P168" s="36">
        <v>943626</v>
      </c>
      <c r="Q168" s="39">
        <v>34.712</v>
      </c>
      <c r="R168" s="40"/>
      <c r="S168" s="42"/>
    </row>
    <row r="169" spans="4:19" ht="12.75" thickBot="1">
      <c r="D169" s="8" t="s">
        <v>909</v>
      </c>
      <c r="E169" s="9" t="s">
        <v>921</v>
      </c>
      <c r="F169" s="79">
        <v>69774</v>
      </c>
      <c r="G169" s="49">
        <v>39711.556000000004</v>
      </c>
      <c r="H169" s="49">
        <v>5413.62</v>
      </c>
      <c r="I169" s="49">
        <v>55</v>
      </c>
      <c r="J169" s="49">
        <v>180</v>
      </c>
      <c r="K169" s="49">
        <v>2170</v>
      </c>
      <c r="L169" s="49">
        <v>47530.17600000001</v>
      </c>
      <c r="M169" s="37">
        <v>1795.6900492800003</v>
      </c>
      <c r="N169" s="36">
        <v>49325.866049280005</v>
      </c>
      <c r="O169" s="50"/>
      <c r="P169" s="36">
        <v>49325.866049280005</v>
      </c>
      <c r="Q169" s="55">
        <v>1</v>
      </c>
      <c r="R169" s="40"/>
      <c r="S169" s="42"/>
    </row>
    <row r="170" spans="6:19" ht="12">
      <c r="F170" s="54">
        <v>3003111</v>
      </c>
      <c r="G170" s="52">
        <v>969192.5829999998</v>
      </c>
      <c r="H170" s="52">
        <v>104469.23</v>
      </c>
      <c r="I170" s="52">
        <v>76879.85</v>
      </c>
      <c r="J170" s="52">
        <v>33150</v>
      </c>
      <c r="K170" s="52">
        <v>523273.8</v>
      </c>
      <c r="L170" s="52">
        <v>1706965.4629999998</v>
      </c>
      <c r="M170" s="53">
        <v>64489.15519214</v>
      </c>
      <c r="N170" s="53">
        <v>1771454.6181921395</v>
      </c>
      <c r="O170" s="53">
        <v>-49443.79954072026</v>
      </c>
      <c r="P170" s="53">
        <v>1722010.8186514196</v>
      </c>
      <c r="Q170" s="54">
        <v>241.14</v>
      </c>
      <c r="R170" s="55"/>
      <c r="S170" s="55"/>
    </row>
    <row r="171" spans="7:19" ht="12">
      <c r="G171" s="10"/>
      <c r="I171" s="10"/>
      <c r="K171" s="39">
        <v>241.14</v>
      </c>
      <c r="L171" s="56"/>
      <c r="P171" s="9" t="s">
        <v>932</v>
      </c>
      <c r="R171" s="16"/>
      <c r="S171" s="57"/>
    </row>
    <row r="172" spans="11:16" ht="12.75" thickBot="1">
      <c r="K172" s="58" t="s">
        <v>910</v>
      </c>
      <c r="L172" s="10"/>
      <c r="P172" s="7" t="s">
        <v>933</v>
      </c>
    </row>
    <row r="173" spans="6:19" ht="12.75" thickBot="1">
      <c r="F173" s="54"/>
      <c r="G173" s="52"/>
      <c r="H173" s="52"/>
      <c r="I173" s="52"/>
      <c r="J173" s="52"/>
      <c r="K173" s="52"/>
      <c r="L173" s="52"/>
      <c r="M173" s="53"/>
      <c r="N173" s="53"/>
      <c r="O173" s="53"/>
      <c r="P173" s="53"/>
      <c r="Q173" s="54"/>
      <c r="R173" s="55"/>
      <c r="S173" s="55"/>
    </row>
    <row r="174" spans="1:19" ht="12.75">
      <c r="A174" s="17"/>
      <c r="B174" s="18"/>
      <c r="C174" s="18"/>
      <c r="D174" s="19"/>
      <c r="E174" s="20"/>
      <c r="F174" s="21" t="s">
        <v>887</v>
      </c>
      <c r="G174" s="21" t="s">
        <v>10</v>
      </c>
      <c r="H174" s="21" t="s">
        <v>888</v>
      </c>
      <c r="I174" s="21" t="s">
        <v>8</v>
      </c>
      <c r="J174" s="21" t="s">
        <v>889</v>
      </c>
      <c r="K174" s="21" t="s">
        <v>890</v>
      </c>
      <c r="L174" s="21" t="s">
        <v>891</v>
      </c>
      <c r="M174" s="22" t="s">
        <v>892</v>
      </c>
      <c r="N174" s="22" t="s">
        <v>891</v>
      </c>
      <c r="O174" s="22" t="s">
        <v>893</v>
      </c>
      <c r="P174" s="22" t="s">
        <v>894</v>
      </c>
      <c r="Q174" s="22" t="s">
        <v>895</v>
      </c>
      <c r="R174" s="22" t="s">
        <v>934</v>
      </c>
      <c r="S174" s="24" t="s">
        <v>935</v>
      </c>
    </row>
    <row r="175" spans="1:19" ht="12.75" thickBot="1">
      <c r="A175" s="25"/>
      <c r="B175" s="26"/>
      <c r="C175" s="26"/>
      <c r="D175" s="27" t="s">
        <v>896</v>
      </c>
      <c r="E175" s="27"/>
      <c r="F175" s="28" t="s">
        <v>897</v>
      </c>
      <c r="G175" s="28" t="s">
        <v>898</v>
      </c>
      <c r="H175" s="28" t="s">
        <v>898</v>
      </c>
      <c r="I175" s="28" t="s">
        <v>898</v>
      </c>
      <c r="J175" s="28" t="s">
        <v>899</v>
      </c>
      <c r="K175" s="28" t="s">
        <v>899</v>
      </c>
      <c r="L175" s="29" t="s">
        <v>898</v>
      </c>
      <c r="M175" s="30" t="s">
        <v>900</v>
      </c>
      <c r="N175" s="30" t="s">
        <v>901</v>
      </c>
      <c r="O175" s="30" t="s">
        <v>902</v>
      </c>
      <c r="P175" s="30" t="s">
        <v>903</v>
      </c>
      <c r="Q175" s="30" t="s">
        <v>904</v>
      </c>
      <c r="R175" s="30" t="s">
        <v>904</v>
      </c>
      <c r="S175" s="32" t="s">
        <v>936</v>
      </c>
    </row>
    <row r="176" spans="4:19" ht="12">
      <c r="D176" s="8" t="s">
        <v>905</v>
      </c>
      <c r="E176" s="7" t="s">
        <v>920</v>
      </c>
      <c r="F176" s="7">
        <v>25112</v>
      </c>
      <c r="G176" s="10">
        <v>9463.973955</v>
      </c>
      <c r="H176" s="10">
        <v>1406.92</v>
      </c>
      <c r="I176" s="10">
        <v>1058.990425531915</v>
      </c>
      <c r="J176" s="10">
        <v>1950</v>
      </c>
      <c r="K176" s="10">
        <v>15126.6</v>
      </c>
      <c r="L176" s="10">
        <v>29006.484380531918</v>
      </c>
      <c r="M176" s="10">
        <v>736.7647032655107</v>
      </c>
      <c r="N176" s="10">
        <v>29743.249083797426</v>
      </c>
      <c r="O176" s="10">
        <v>1668.750916202575</v>
      </c>
      <c r="P176" s="36">
        <v>31412</v>
      </c>
      <c r="Q176" s="39">
        <v>7.415</v>
      </c>
      <c r="R176" s="7">
        <v>4.415</v>
      </c>
      <c r="S176" s="7">
        <v>-3</v>
      </c>
    </row>
    <row r="177" spans="4:19" ht="12">
      <c r="D177" s="8" t="s">
        <v>82</v>
      </c>
      <c r="E177" s="7" t="s">
        <v>920</v>
      </c>
      <c r="F177" s="7">
        <v>160978</v>
      </c>
      <c r="G177" s="10">
        <v>61386.48262699999</v>
      </c>
      <c r="H177" s="10">
        <v>12827.82</v>
      </c>
      <c r="I177" s="10">
        <v>495.29255319148933</v>
      </c>
      <c r="J177" s="10">
        <v>720</v>
      </c>
      <c r="K177" s="10">
        <v>41055</v>
      </c>
      <c r="L177" s="10">
        <v>116484.59518019148</v>
      </c>
      <c r="M177" s="10">
        <v>2958.708717576864</v>
      </c>
      <c r="N177" s="10">
        <v>119443.30389776833</v>
      </c>
      <c r="O177" s="10">
        <v>1847.6961022316666</v>
      </c>
      <c r="P177" s="36">
        <v>121291</v>
      </c>
      <c r="Q177" s="39">
        <v>20.125</v>
      </c>
      <c r="R177" s="80">
        <v>20.312</v>
      </c>
      <c r="S177" s="80">
        <v>0.18699999999999997</v>
      </c>
    </row>
    <row r="178" spans="4:19" ht="12">
      <c r="D178" s="8" t="s">
        <v>906</v>
      </c>
      <c r="E178" s="7" t="s">
        <v>920</v>
      </c>
      <c r="F178" s="7">
        <v>200875</v>
      </c>
      <c r="G178" s="10">
        <v>106118.856423</v>
      </c>
      <c r="H178" s="10">
        <v>13974.71</v>
      </c>
      <c r="I178" s="10">
        <v>1395.007659574468</v>
      </c>
      <c r="J178" s="10">
        <v>4575</v>
      </c>
      <c r="K178" s="10">
        <v>57120</v>
      </c>
      <c r="L178" s="10">
        <v>183183.5740825745</v>
      </c>
      <c r="M178" s="10">
        <v>4652.862781697391</v>
      </c>
      <c r="N178" s="10">
        <v>187836.43686427185</v>
      </c>
      <c r="O178" s="10">
        <v>-5023.436864271856</v>
      </c>
      <c r="P178" s="36">
        <v>182813</v>
      </c>
      <c r="Q178" s="39">
        <v>28</v>
      </c>
      <c r="R178" s="80">
        <v>19</v>
      </c>
      <c r="S178" s="80">
        <v>-9</v>
      </c>
    </row>
    <row r="179" spans="4:19" ht="12">
      <c r="D179" s="8" t="s">
        <v>907</v>
      </c>
      <c r="E179" s="7" t="s">
        <v>920</v>
      </c>
      <c r="F179" s="7">
        <v>9752</v>
      </c>
      <c r="G179" s="10">
        <v>4467.20697</v>
      </c>
      <c r="H179" s="10">
        <v>727.88</v>
      </c>
      <c r="I179" s="10">
        <v>217.9521276595745</v>
      </c>
      <c r="J179" s="10">
        <v>360</v>
      </c>
      <c r="K179" s="10">
        <v>2040</v>
      </c>
      <c r="L179" s="10">
        <v>7813.039097659575</v>
      </c>
      <c r="M179" s="10">
        <v>198.4511930805532</v>
      </c>
      <c r="N179" s="10">
        <v>8011.490290740128</v>
      </c>
      <c r="O179" s="10">
        <v>0.5097092598712152</v>
      </c>
      <c r="P179" s="36">
        <v>8012</v>
      </c>
      <c r="Q179" s="39">
        <v>1</v>
      </c>
      <c r="R179" s="80">
        <v>1</v>
      </c>
      <c r="S179" s="80">
        <v>0</v>
      </c>
    </row>
    <row r="180" spans="4:19" ht="12">
      <c r="D180" s="8" t="s">
        <v>437</v>
      </c>
      <c r="E180" s="7" t="s">
        <v>920</v>
      </c>
      <c r="F180" s="7">
        <v>256102</v>
      </c>
      <c r="G180" s="10">
        <v>108637.02628899999</v>
      </c>
      <c r="H180" s="10">
        <v>16926.42</v>
      </c>
      <c r="I180" s="10">
        <v>3112.6117021276596</v>
      </c>
      <c r="J180" s="10">
        <v>14955</v>
      </c>
      <c r="K180" s="10">
        <v>260399.88</v>
      </c>
      <c r="L180" s="10">
        <v>404030.9379911277</v>
      </c>
      <c r="M180" s="10">
        <v>10262.385824974643</v>
      </c>
      <c r="N180" s="10">
        <v>414293.3238161024</v>
      </c>
      <c r="O180" s="10">
        <v>-2691.3238161022928</v>
      </c>
      <c r="P180" s="36">
        <v>411602</v>
      </c>
      <c r="Q180" s="39">
        <v>127.64700000000002</v>
      </c>
      <c r="R180" s="81">
        <v>112.36</v>
      </c>
      <c r="S180" s="81">
        <v>-15.286999999999997</v>
      </c>
    </row>
    <row r="181" spans="4:19" ht="12">
      <c r="D181" s="8" t="s">
        <v>221</v>
      </c>
      <c r="E181" s="7" t="s">
        <v>920</v>
      </c>
      <c r="F181" s="7">
        <v>146327</v>
      </c>
      <c r="G181" s="10">
        <v>50483.49083</v>
      </c>
      <c r="H181" s="10">
        <v>9414.39</v>
      </c>
      <c r="I181" s="10">
        <v>7377.440638297873</v>
      </c>
      <c r="J181" s="10">
        <v>3195</v>
      </c>
      <c r="K181" s="10">
        <v>57821.76</v>
      </c>
      <c r="L181" s="10">
        <v>128292.08146829785</v>
      </c>
      <c r="M181" s="10">
        <v>3258.6188692947662</v>
      </c>
      <c r="N181" s="10">
        <v>131550.70033759263</v>
      </c>
      <c r="O181" s="10">
        <v>-5491.700337592635</v>
      </c>
      <c r="P181" s="36">
        <v>126059</v>
      </c>
      <c r="Q181" s="39">
        <v>28.344</v>
      </c>
      <c r="R181" s="80">
        <v>26.344</v>
      </c>
      <c r="S181" s="80">
        <v>-2</v>
      </c>
    </row>
    <row r="182" spans="4:19" ht="12">
      <c r="D182" s="8" t="s">
        <v>756</v>
      </c>
      <c r="E182" s="7" t="s">
        <v>920</v>
      </c>
      <c r="F182" s="7">
        <v>89304</v>
      </c>
      <c r="G182" s="10">
        <v>31826.220828</v>
      </c>
      <c r="H182" s="10">
        <v>7242.76</v>
      </c>
      <c r="I182" s="10">
        <v>1087.073829787234</v>
      </c>
      <c r="J182" s="10">
        <v>795</v>
      </c>
      <c r="K182" s="10">
        <v>40685.76</v>
      </c>
      <c r="L182" s="10">
        <v>81636.81465778724</v>
      </c>
      <c r="M182" s="10">
        <v>2073.5750923077953</v>
      </c>
      <c r="N182" s="10">
        <v>83710.38975009501</v>
      </c>
      <c r="O182" s="10">
        <v>-518.3897500950242</v>
      </c>
      <c r="P182" s="36">
        <v>83192</v>
      </c>
      <c r="Q182" s="39">
        <v>19.944000000000003</v>
      </c>
      <c r="R182" s="80">
        <v>18.944000000000003</v>
      </c>
      <c r="S182" s="80">
        <v>-0.9999999999999964</v>
      </c>
    </row>
    <row r="183" spans="4:19" ht="12">
      <c r="D183" s="8" t="s">
        <v>29</v>
      </c>
      <c r="E183" s="7" t="s">
        <v>920</v>
      </c>
      <c r="F183" s="7">
        <v>333</v>
      </c>
      <c r="G183" s="10">
        <v>669.57135</v>
      </c>
      <c r="H183" s="10">
        <v>17.85</v>
      </c>
      <c r="I183" s="10">
        <v>16.090425531914892</v>
      </c>
      <c r="J183" s="10">
        <v>90</v>
      </c>
      <c r="K183" s="10">
        <v>4080</v>
      </c>
      <c r="L183" s="10">
        <v>4873.511775531915</v>
      </c>
      <c r="M183" s="10">
        <v>123.78719909851064</v>
      </c>
      <c r="N183" s="10">
        <v>4997.298974630426</v>
      </c>
      <c r="O183" s="10">
        <v>-0.29897463042561867</v>
      </c>
      <c r="P183" s="36">
        <v>4997</v>
      </c>
      <c r="Q183" s="39">
        <v>2</v>
      </c>
      <c r="R183" s="80">
        <v>2</v>
      </c>
      <c r="S183" s="80">
        <v>0</v>
      </c>
    </row>
    <row r="184" spans="4:19" ht="12">
      <c r="D184" s="8" t="s">
        <v>925</v>
      </c>
      <c r="E184" s="7" t="s">
        <v>920</v>
      </c>
      <c r="F184" s="7">
        <v>871914</v>
      </c>
      <c r="G184" s="10">
        <v>326994.9166200001</v>
      </c>
      <c r="H184" s="10">
        <v>28419.3</v>
      </c>
      <c r="I184" s="10">
        <v>43566.45042553191</v>
      </c>
      <c r="J184" s="10">
        <v>5715</v>
      </c>
      <c r="K184" s="10">
        <v>86642.88</v>
      </c>
      <c r="L184" s="10">
        <v>491338.54704553174</v>
      </c>
      <c r="M184" s="10">
        <v>12479.99909495651</v>
      </c>
      <c r="N184" s="10">
        <v>503818.5461404884</v>
      </c>
      <c r="O184" s="10">
        <v>4357.453859511607</v>
      </c>
      <c r="P184" s="36">
        <v>508176</v>
      </c>
      <c r="Q184" s="39">
        <v>42.472</v>
      </c>
      <c r="R184" s="80">
        <v>45.272</v>
      </c>
      <c r="S184" s="80">
        <v>2.8</v>
      </c>
    </row>
    <row r="185" spans="4:19" ht="12">
      <c r="D185" s="8" t="s">
        <v>909</v>
      </c>
      <c r="E185" s="7" t="s">
        <v>920</v>
      </c>
      <c r="F185" s="82">
        <v>74641</v>
      </c>
      <c r="G185" s="49">
        <v>51836.47245999999</v>
      </c>
      <c r="H185" s="49">
        <v>5297.57</v>
      </c>
      <c r="I185" s="49">
        <v>323.27127659574467</v>
      </c>
      <c r="J185" s="49">
        <v>180</v>
      </c>
      <c r="K185" s="49">
        <v>3264</v>
      </c>
      <c r="L185" s="49">
        <v>60901.313736595745</v>
      </c>
      <c r="M185" s="49">
        <v>1546.8933689095318</v>
      </c>
      <c r="N185" s="49">
        <v>62448.20710550527</v>
      </c>
      <c r="O185" s="49">
        <v>0</v>
      </c>
      <c r="P185" s="50">
        <v>62448.20710550527</v>
      </c>
      <c r="Q185" s="83">
        <v>1.6</v>
      </c>
      <c r="R185" s="84">
        <v>1.413</v>
      </c>
      <c r="S185" s="84">
        <v>-0.18700000000000006</v>
      </c>
    </row>
    <row r="186" spans="6:19" ht="12.75">
      <c r="F186" s="85">
        <v>1835338</v>
      </c>
      <c r="G186" s="10">
        <v>751884.2183520001</v>
      </c>
      <c r="H186" s="10">
        <v>96255.62</v>
      </c>
      <c r="I186" s="10">
        <v>58650.18106382978</v>
      </c>
      <c r="J186" s="10">
        <v>32535</v>
      </c>
      <c r="K186" s="10">
        <v>568235.88</v>
      </c>
      <c r="L186" s="10">
        <v>1507560.8994158295</v>
      </c>
      <c r="M186" s="10">
        <v>38292.04684516207</v>
      </c>
      <c r="N186" s="10">
        <v>1545852.946260992</v>
      </c>
      <c r="O186" s="10">
        <v>-5850.739155486513</v>
      </c>
      <c r="P186" s="36">
        <v>1540002.2071055053</v>
      </c>
      <c r="Q186" s="39">
        <v>278.5470000000001</v>
      </c>
      <c r="R186" s="39">
        <v>251.06</v>
      </c>
      <c r="S186" s="39">
        <v>-27.486999999999995</v>
      </c>
    </row>
    <row r="187" spans="7:19" ht="12">
      <c r="G187" s="10">
        <v>0.40967070825755264</v>
      </c>
      <c r="K187" s="39">
        <v>278.5470000000001</v>
      </c>
      <c r="S187" s="76">
        <v>-56073.48</v>
      </c>
    </row>
    <row r="188" ht="12">
      <c r="K188" s="58" t="s">
        <v>910</v>
      </c>
    </row>
    <row r="189" ht="12.75" thickBot="1"/>
    <row r="190" spans="1:14" ht="12.75">
      <c r="A190" s="17"/>
      <c r="B190" s="18"/>
      <c r="C190" s="18"/>
      <c r="D190" s="19"/>
      <c r="E190" s="20"/>
      <c r="F190" s="21" t="s">
        <v>887</v>
      </c>
      <c r="G190" s="21" t="s">
        <v>10</v>
      </c>
      <c r="H190" s="21" t="s">
        <v>888</v>
      </c>
      <c r="I190" s="21" t="s">
        <v>8</v>
      </c>
      <c r="J190" s="21" t="s">
        <v>889</v>
      </c>
      <c r="K190" s="21" t="s">
        <v>890</v>
      </c>
      <c r="L190" s="21" t="s">
        <v>891</v>
      </c>
      <c r="M190" s="21" t="s">
        <v>912</v>
      </c>
      <c r="N190" s="21" t="s">
        <v>913</v>
      </c>
    </row>
    <row r="191" spans="1:14" ht="12.75" thickBot="1">
      <c r="A191" s="25"/>
      <c r="B191" s="26"/>
      <c r="C191" s="26"/>
      <c r="D191" s="27" t="s">
        <v>896</v>
      </c>
      <c r="E191" s="27"/>
      <c r="F191" s="28" t="s">
        <v>897</v>
      </c>
      <c r="G191" s="28" t="s">
        <v>898</v>
      </c>
      <c r="H191" s="28" t="s">
        <v>898</v>
      </c>
      <c r="I191" s="28" t="s">
        <v>898</v>
      </c>
      <c r="J191" s="28" t="s">
        <v>899</v>
      </c>
      <c r="K191" s="28" t="s">
        <v>899</v>
      </c>
      <c r="L191" s="29" t="s">
        <v>898</v>
      </c>
      <c r="M191" s="29" t="s">
        <v>914</v>
      </c>
      <c r="N191" s="29" t="s">
        <v>915</v>
      </c>
    </row>
    <row r="192" spans="1:16" ht="12.75">
      <c r="A192" s="62"/>
      <c r="B192" s="62"/>
      <c r="C192" s="62"/>
      <c r="D192" s="63" t="s">
        <v>926</v>
      </c>
      <c r="E192" s="62" t="s">
        <v>919</v>
      </c>
      <c r="F192" s="64">
        <v>38154</v>
      </c>
      <c r="G192" s="64">
        <v>18093.523717050004</v>
      </c>
      <c r="H192" s="64">
        <v>2004.1</v>
      </c>
      <c r="I192" s="64">
        <v>195.39</v>
      </c>
      <c r="J192" s="64">
        <v>2550</v>
      </c>
      <c r="K192" s="64">
        <v>17123.76</v>
      </c>
      <c r="L192" s="64">
        <v>39966.77371705</v>
      </c>
      <c r="M192" s="7">
        <v>2449.97</v>
      </c>
      <c r="N192" s="59">
        <v>42416.74371705</v>
      </c>
      <c r="P192" s="86" t="s">
        <v>937</v>
      </c>
    </row>
    <row r="193" spans="1:16" ht="12.75">
      <c r="A193" s="62"/>
      <c r="B193" s="62"/>
      <c r="C193" s="62"/>
      <c r="D193" s="66" t="s">
        <v>82</v>
      </c>
      <c r="E193" s="62" t="s">
        <v>919</v>
      </c>
      <c r="F193" s="64">
        <v>139585</v>
      </c>
      <c r="G193" s="64">
        <v>61099.89397385001</v>
      </c>
      <c r="H193" s="64">
        <v>11379.45</v>
      </c>
      <c r="I193" s="64">
        <v>662.97</v>
      </c>
      <c r="J193" s="64">
        <v>735</v>
      </c>
      <c r="K193" s="64">
        <v>41012.16</v>
      </c>
      <c r="L193" s="64">
        <v>114889.47397385</v>
      </c>
      <c r="M193" s="7">
        <v>5300</v>
      </c>
      <c r="N193" s="59">
        <v>120189.47397385</v>
      </c>
      <c r="P193" s="86" t="s">
        <v>938</v>
      </c>
    </row>
    <row r="194" spans="1:16" ht="12.75">
      <c r="A194" s="62"/>
      <c r="B194" s="62"/>
      <c r="C194" s="62"/>
      <c r="D194" s="66" t="s">
        <v>918</v>
      </c>
      <c r="E194" s="62" t="s">
        <v>919</v>
      </c>
      <c r="F194" s="64">
        <v>69213</v>
      </c>
      <c r="G194" s="64">
        <v>43174.47679575</v>
      </c>
      <c r="H194" s="64">
        <v>4685.73</v>
      </c>
      <c r="I194" s="64">
        <v>1366.56</v>
      </c>
      <c r="J194" s="64">
        <v>2775</v>
      </c>
      <c r="K194" s="64">
        <v>12240</v>
      </c>
      <c r="L194" s="64">
        <v>64241.766795750016</v>
      </c>
      <c r="M194" s="7">
        <v>20564.93</v>
      </c>
      <c r="N194" s="59">
        <v>84806.69679575002</v>
      </c>
      <c r="P194" s="86" t="s">
        <v>939</v>
      </c>
    </row>
    <row r="195" spans="1:16" ht="12.75">
      <c r="A195" s="62"/>
      <c r="B195" s="62"/>
      <c r="C195" s="62"/>
      <c r="D195" s="66" t="s">
        <v>916</v>
      </c>
      <c r="E195" s="62" t="s">
        <v>919</v>
      </c>
      <c r="F195" s="64">
        <v>134883</v>
      </c>
      <c r="G195" s="64">
        <v>78533.07074025001</v>
      </c>
      <c r="H195" s="64">
        <v>9621.51</v>
      </c>
      <c r="I195" s="64">
        <v>732.42</v>
      </c>
      <c r="J195" s="64">
        <v>2520</v>
      </c>
      <c r="K195" s="64">
        <v>34680</v>
      </c>
      <c r="L195" s="64">
        <v>126087.00074025</v>
      </c>
      <c r="M195" s="7">
        <v>11329</v>
      </c>
      <c r="N195" s="59">
        <v>137416.00074025</v>
      </c>
      <c r="P195" s="86" t="s">
        <v>940</v>
      </c>
    </row>
    <row r="196" spans="1:16" ht="12.75">
      <c r="A196" s="62"/>
      <c r="B196" s="62"/>
      <c r="C196" s="62"/>
      <c r="D196" s="66" t="s">
        <v>437</v>
      </c>
      <c r="E196" s="62" t="s">
        <v>919</v>
      </c>
      <c r="F196" s="64">
        <v>223490</v>
      </c>
      <c r="G196" s="64">
        <v>98872.68889910003</v>
      </c>
      <c r="H196" s="64">
        <v>13113.75</v>
      </c>
      <c r="I196" s="64">
        <v>2414.88</v>
      </c>
      <c r="J196" s="64">
        <v>13830</v>
      </c>
      <c r="K196" s="64">
        <v>249757.2</v>
      </c>
      <c r="L196" s="64">
        <v>377988.7088991001</v>
      </c>
      <c r="M196" s="7">
        <v>-7314.53</v>
      </c>
      <c r="N196" s="59">
        <v>370674.17889910005</v>
      </c>
      <c r="P196" s="87" t="s">
        <v>941</v>
      </c>
    </row>
    <row r="197" spans="1:14" ht="12.75">
      <c r="A197" s="62"/>
      <c r="B197" s="62"/>
      <c r="C197" s="62"/>
      <c r="D197" s="66" t="s">
        <v>221</v>
      </c>
      <c r="E197" s="62" t="s">
        <v>919</v>
      </c>
      <c r="F197" s="64">
        <v>120399</v>
      </c>
      <c r="G197" s="64">
        <v>49113.51626144999</v>
      </c>
      <c r="H197" s="64">
        <v>7461.55</v>
      </c>
      <c r="I197" s="64">
        <v>5175.0149999999985</v>
      </c>
      <c r="J197" s="64">
        <v>3000</v>
      </c>
      <c r="K197" s="64">
        <v>57821.76</v>
      </c>
      <c r="L197" s="64">
        <v>122571.84126145001</v>
      </c>
      <c r="M197" s="7">
        <v>-3346.89</v>
      </c>
      <c r="N197" s="59">
        <v>119224.95126145001</v>
      </c>
    </row>
    <row r="198" spans="1:14" ht="12.75">
      <c r="A198" s="62"/>
      <c r="B198" s="62"/>
      <c r="C198" s="62"/>
      <c r="D198" s="66" t="s">
        <v>942</v>
      </c>
      <c r="E198" s="62" t="s">
        <v>919</v>
      </c>
      <c r="F198" s="64">
        <v>126462</v>
      </c>
      <c r="G198" s="64">
        <v>46374.1465285</v>
      </c>
      <c r="H198" s="64">
        <v>8682.5</v>
      </c>
      <c r="I198" s="64">
        <v>1388.23</v>
      </c>
      <c r="J198" s="64">
        <v>585</v>
      </c>
      <c r="K198" s="64">
        <v>32525.76</v>
      </c>
      <c r="L198" s="64">
        <v>89555.63652850002</v>
      </c>
      <c r="M198" s="7">
        <v>-30112</v>
      </c>
      <c r="N198" s="59">
        <v>59443.63652850002</v>
      </c>
    </row>
    <row r="199" spans="1:14" ht="12.75">
      <c r="A199" s="62"/>
      <c r="B199" s="62"/>
      <c r="C199" s="62"/>
      <c r="D199" s="66" t="s">
        <v>29</v>
      </c>
      <c r="E199" s="62" t="s">
        <v>919</v>
      </c>
      <c r="F199" s="64">
        <v>5</v>
      </c>
      <c r="G199" s="64">
        <v>11.04</v>
      </c>
      <c r="H199" s="64">
        <v>0.25</v>
      </c>
      <c r="I199" s="64">
        <v>219.96</v>
      </c>
      <c r="J199" s="64">
        <v>45</v>
      </c>
      <c r="K199" s="64">
        <v>4080</v>
      </c>
      <c r="L199" s="64">
        <v>4356.25</v>
      </c>
      <c r="N199" s="59">
        <v>4356.25</v>
      </c>
    </row>
    <row r="200" spans="1:14" ht="12.75">
      <c r="A200" s="62"/>
      <c r="B200" s="62"/>
      <c r="C200" s="62"/>
      <c r="D200" s="66" t="s">
        <v>922</v>
      </c>
      <c r="E200" s="62" t="s">
        <v>919</v>
      </c>
      <c r="F200" s="64">
        <v>660500</v>
      </c>
      <c r="G200" s="64">
        <v>268001.92484989995</v>
      </c>
      <c r="H200" s="64">
        <v>22169.24</v>
      </c>
      <c r="I200" s="64">
        <v>33371.41</v>
      </c>
      <c r="J200" s="64">
        <v>4140</v>
      </c>
      <c r="K200" s="64">
        <v>51261.12</v>
      </c>
      <c r="L200" s="64">
        <v>378943.93484989996</v>
      </c>
      <c r="M200" s="7">
        <v>28290</v>
      </c>
      <c r="N200" s="59">
        <v>407233.93484989996</v>
      </c>
    </row>
    <row r="201" spans="1:14" ht="12.75">
      <c r="A201" s="62"/>
      <c r="B201" s="62"/>
      <c r="C201" s="62"/>
      <c r="D201" s="66" t="s">
        <v>924</v>
      </c>
      <c r="E201" s="62" t="s">
        <v>919</v>
      </c>
      <c r="F201" s="64">
        <v>205086</v>
      </c>
      <c r="G201" s="64">
        <v>51154.46567055001</v>
      </c>
      <c r="H201" s="64">
        <v>5472.42</v>
      </c>
      <c r="I201" s="64">
        <v>4935.5</v>
      </c>
      <c r="J201" s="64">
        <v>1830</v>
      </c>
      <c r="K201" s="64">
        <v>32933.76</v>
      </c>
      <c r="L201" s="64">
        <v>96326.19567054999</v>
      </c>
      <c r="M201" s="7">
        <v>4547</v>
      </c>
      <c r="N201" s="59">
        <v>100873.19567054999</v>
      </c>
    </row>
    <row r="202" spans="1:14" ht="12.75">
      <c r="A202" s="62"/>
      <c r="B202" s="62"/>
      <c r="C202" s="62"/>
      <c r="D202" s="70" t="s">
        <v>927</v>
      </c>
      <c r="E202" s="62" t="s">
        <v>919</v>
      </c>
      <c r="F202" s="64">
        <v>47071</v>
      </c>
      <c r="G202" s="64">
        <v>43818.175540150005</v>
      </c>
      <c r="H202" s="64">
        <v>3343.43</v>
      </c>
      <c r="I202" s="64">
        <v>70.2</v>
      </c>
      <c r="J202" s="64">
        <v>180</v>
      </c>
      <c r="K202" s="64">
        <v>3349.68</v>
      </c>
      <c r="L202" s="64">
        <v>50761.48554015</v>
      </c>
      <c r="N202" s="59">
        <v>50761.48554015</v>
      </c>
    </row>
    <row r="203" spans="4:14" ht="12.75">
      <c r="D203" s="11"/>
      <c r="F203" s="85">
        <v>1764848</v>
      </c>
      <c r="G203" s="85">
        <v>758246.9229765501</v>
      </c>
      <c r="H203" s="85">
        <v>87933.93</v>
      </c>
      <c r="I203" s="85">
        <v>50532.53499999999</v>
      </c>
      <c r="J203" s="85">
        <v>32190</v>
      </c>
      <c r="K203" s="85">
        <v>536785.2</v>
      </c>
      <c r="L203" s="88">
        <v>1465689.06797655</v>
      </c>
      <c r="M203" s="88">
        <v>31707.48</v>
      </c>
      <c r="N203" s="88">
        <v>1497396.5479765502</v>
      </c>
    </row>
    <row r="204" spans="4:12" ht="12.75">
      <c r="D204" s="11"/>
      <c r="G204" s="89">
        <v>0.42963865612027213</v>
      </c>
      <c r="K204" s="58" t="s">
        <v>943</v>
      </c>
      <c r="L204" s="90">
        <v>1465688.5879765502</v>
      </c>
    </row>
    <row r="205" spans="4:13" ht="12.75" thickBot="1">
      <c r="D205" s="11"/>
      <c r="M205" s="59"/>
    </row>
    <row r="206" spans="1:14" s="8" customFormat="1" ht="12">
      <c r="A206" s="91"/>
      <c r="B206" s="20"/>
      <c r="C206" s="20"/>
      <c r="D206" s="92"/>
      <c r="E206" s="20"/>
      <c r="F206" s="21" t="s">
        <v>887</v>
      </c>
      <c r="G206" s="21" t="s">
        <v>10</v>
      </c>
      <c r="H206" s="21" t="s">
        <v>888</v>
      </c>
      <c r="I206" s="21" t="s">
        <v>8</v>
      </c>
      <c r="J206" s="21" t="s">
        <v>889</v>
      </c>
      <c r="K206" s="21" t="s">
        <v>890</v>
      </c>
      <c r="L206" s="21" t="s">
        <v>891</v>
      </c>
      <c r="M206" s="20"/>
      <c r="N206" s="20" t="s">
        <v>944</v>
      </c>
    </row>
    <row r="207" spans="1:14" s="8" customFormat="1" ht="12.75" thickBot="1">
      <c r="A207" s="93"/>
      <c r="B207" s="27"/>
      <c r="C207" s="27"/>
      <c r="D207" s="27" t="s">
        <v>896</v>
      </c>
      <c r="E207" s="27"/>
      <c r="F207" s="28" t="s">
        <v>897</v>
      </c>
      <c r="G207" s="28" t="s">
        <v>898</v>
      </c>
      <c r="H207" s="28" t="s">
        <v>898</v>
      </c>
      <c r="I207" s="28" t="s">
        <v>898</v>
      </c>
      <c r="J207" s="28" t="s">
        <v>899</v>
      </c>
      <c r="K207" s="28" t="s">
        <v>899</v>
      </c>
      <c r="L207" s="29" t="s">
        <v>898</v>
      </c>
      <c r="M207" s="29" t="s">
        <v>913</v>
      </c>
      <c r="N207" s="29" t="s">
        <v>945</v>
      </c>
    </row>
    <row r="208" spans="1:14" ht="12.75">
      <c r="A208" s="62"/>
      <c r="B208" s="62"/>
      <c r="C208" s="62"/>
      <c r="D208" s="63" t="s">
        <v>926</v>
      </c>
      <c r="E208" s="62" t="s">
        <v>917</v>
      </c>
      <c r="F208" s="64">
        <v>31118.4</v>
      </c>
      <c r="G208" s="64">
        <v>16058.585088000002</v>
      </c>
      <c r="H208" s="64">
        <v>1969.6320000000003</v>
      </c>
      <c r="I208" s="64">
        <v>96</v>
      </c>
      <c r="J208" s="64">
        <v>2070</v>
      </c>
      <c r="K208" s="64">
        <v>13028.690341500003</v>
      </c>
      <c r="L208" s="64">
        <v>33222.9074295</v>
      </c>
      <c r="M208" s="64">
        <v>7795.5825705000025</v>
      </c>
      <c r="N208" s="64">
        <v>41018.49</v>
      </c>
    </row>
    <row r="209" spans="1:14" ht="12.75">
      <c r="A209" s="62"/>
      <c r="B209" s="62"/>
      <c r="C209" s="62"/>
      <c r="D209" s="63" t="s">
        <v>82</v>
      </c>
      <c r="E209" s="62" t="s">
        <v>917</v>
      </c>
      <c r="F209" s="64">
        <v>156732</v>
      </c>
      <c r="G209" s="64">
        <v>53509.024575999996</v>
      </c>
      <c r="H209" s="64">
        <v>11443.871999999998</v>
      </c>
      <c r="I209" s="64">
        <v>144</v>
      </c>
      <c r="J209" s="64">
        <v>765</v>
      </c>
      <c r="K209" s="64">
        <v>30225.934642750006</v>
      </c>
      <c r="L209" s="64">
        <v>96087.83121874998</v>
      </c>
      <c r="M209" s="64">
        <v>0</v>
      </c>
      <c r="N209" s="64">
        <v>96087.93</v>
      </c>
    </row>
    <row r="210" spans="1:14" ht="12.75">
      <c r="A210" s="62"/>
      <c r="B210" s="62"/>
      <c r="C210" s="62"/>
      <c r="D210" s="63" t="s">
        <v>918</v>
      </c>
      <c r="E210" s="62" t="s">
        <v>917</v>
      </c>
      <c r="F210" s="64">
        <v>103495.2</v>
      </c>
      <c r="G210" s="64">
        <v>48975.990336</v>
      </c>
      <c r="H210" s="64">
        <v>6564.768</v>
      </c>
      <c r="I210" s="64">
        <v>0</v>
      </c>
      <c r="J210" s="64">
        <v>2845</v>
      </c>
      <c r="K210" s="64">
        <v>14264.989425000003</v>
      </c>
      <c r="L210" s="64">
        <v>72650.747761</v>
      </c>
      <c r="M210" s="64">
        <v>5786.252238999994</v>
      </c>
      <c r="N210" s="64">
        <v>78437</v>
      </c>
    </row>
    <row r="211" spans="1:14" ht="12.75">
      <c r="A211" s="62"/>
      <c r="B211" s="62"/>
      <c r="C211" s="62"/>
      <c r="D211" s="63" t="s">
        <v>916</v>
      </c>
      <c r="E211" s="62" t="s">
        <v>917</v>
      </c>
      <c r="F211" s="64">
        <v>156081.6</v>
      </c>
      <c r="G211" s="64">
        <v>78654.653376</v>
      </c>
      <c r="H211" s="64">
        <v>9543.36</v>
      </c>
      <c r="I211" s="64">
        <v>30</v>
      </c>
      <c r="J211" s="64">
        <v>2340</v>
      </c>
      <c r="K211" s="64">
        <v>26944.980025</v>
      </c>
      <c r="L211" s="64">
        <v>117512.993401</v>
      </c>
      <c r="M211" s="64">
        <v>9853.006599</v>
      </c>
      <c r="N211" s="64">
        <v>127366</v>
      </c>
    </row>
    <row r="212" spans="1:14" ht="12.75">
      <c r="A212" s="62"/>
      <c r="B212" s="62"/>
      <c r="C212" s="62"/>
      <c r="D212" s="63" t="s">
        <v>437</v>
      </c>
      <c r="E212" s="62" t="s">
        <v>917</v>
      </c>
      <c r="F212" s="64">
        <v>222693.6</v>
      </c>
      <c r="G212" s="64">
        <v>92324.79148800002</v>
      </c>
      <c r="H212" s="64">
        <v>11829.311999999993</v>
      </c>
      <c r="I212" s="64">
        <v>1370</v>
      </c>
      <c r="J212" s="64">
        <v>13355</v>
      </c>
      <c r="K212" s="64">
        <v>206662.37086400008</v>
      </c>
      <c r="L212" s="64">
        <v>325541.4743519999</v>
      </c>
      <c r="M212" s="64">
        <v>-1660.4743519998738</v>
      </c>
      <c r="N212" s="64">
        <v>323881</v>
      </c>
    </row>
    <row r="213" spans="1:14" ht="12.75">
      <c r="A213" s="62"/>
      <c r="B213" s="62"/>
      <c r="C213" s="62"/>
      <c r="D213" s="63" t="s">
        <v>221</v>
      </c>
      <c r="E213" s="62" t="s">
        <v>917</v>
      </c>
      <c r="F213" s="64">
        <v>118538.4</v>
      </c>
      <c r="G213" s="64">
        <v>44863.40351999999</v>
      </c>
      <c r="H213" s="64">
        <v>7859.52</v>
      </c>
      <c r="I213" s="64">
        <v>2387</v>
      </c>
      <c r="J213" s="64">
        <v>2940</v>
      </c>
      <c r="K213" s="64">
        <v>60864</v>
      </c>
      <c r="L213" s="64">
        <v>118913.92351999998</v>
      </c>
      <c r="M213" s="64">
        <v>9999.986480000007</v>
      </c>
      <c r="N213" s="64">
        <v>128913.91</v>
      </c>
    </row>
    <row r="214" spans="1:14" ht="12.75">
      <c r="A214" s="62"/>
      <c r="B214" s="62"/>
      <c r="C214" s="62"/>
      <c r="D214" s="63" t="s">
        <v>942</v>
      </c>
      <c r="E214" s="62" t="s">
        <v>917</v>
      </c>
      <c r="F214" s="64">
        <v>198117.6</v>
      </c>
      <c r="G214" s="64">
        <v>59265.36959999999</v>
      </c>
      <c r="H214" s="64">
        <v>11571.431999999999</v>
      </c>
      <c r="I214" s="64">
        <v>6195</v>
      </c>
      <c r="J214" s="64">
        <v>630</v>
      </c>
      <c r="K214" s="64">
        <v>46916</v>
      </c>
      <c r="L214" s="64">
        <v>124577.80159999999</v>
      </c>
      <c r="M214" s="64">
        <v>2363.1984000000084</v>
      </c>
      <c r="N214" s="64">
        <v>126941</v>
      </c>
    </row>
    <row r="215" spans="1:14" ht="12.75">
      <c r="A215" s="62"/>
      <c r="B215" s="62"/>
      <c r="C215" s="62"/>
      <c r="D215" s="63" t="s">
        <v>922</v>
      </c>
      <c r="E215" s="62" t="s">
        <v>917</v>
      </c>
      <c r="F215" s="64">
        <v>708674.4</v>
      </c>
      <c r="G215" s="64">
        <v>222399.146112</v>
      </c>
      <c r="H215" s="64">
        <v>18489.519216</v>
      </c>
      <c r="I215" s="64">
        <v>28915.272</v>
      </c>
      <c r="J215" s="64">
        <v>4395</v>
      </c>
      <c r="K215" s="64">
        <v>39625</v>
      </c>
      <c r="L215" s="64">
        <v>313823.937328</v>
      </c>
      <c r="M215" s="64">
        <v>46575.74267200002</v>
      </c>
      <c r="N215" s="64">
        <v>360399.68</v>
      </c>
    </row>
    <row r="216" spans="1:14" ht="12.75">
      <c r="A216" s="62"/>
      <c r="B216" s="62"/>
      <c r="C216" s="62"/>
      <c r="D216" s="63" t="s">
        <v>29</v>
      </c>
      <c r="E216" s="62" t="s">
        <v>917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3170</v>
      </c>
      <c r="L216" s="64">
        <v>3170</v>
      </c>
      <c r="M216" s="64">
        <v>0</v>
      </c>
      <c r="N216" s="64">
        <v>3170</v>
      </c>
    </row>
    <row r="217" spans="1:14" ht="12.75">
      <c r="A217" s="62"/>
      <c r="B217" s="62"/>
      <c r="C217" s="62"/>
      <c r="D217" s="63" t="s">
        <v>923</v>
      </c>
      <c r="E217" s="62" t="s">
        <v>917</v>
      </c>
      <c r="F217" s="64">
        <v>144199.2</v>
      </c>
      <c r="G217" s="64">
        <v>37092.86918400001</v>
      </c>
      <c r="H217" s="64">
        <v>3199.9919999999997</v>
      </c>
      <c r="I217" s="64">
        <v>9828</v>
      </c>
      <c r="J217" s="64">
        <v>1710</v>
      </c>
      <c r="K217" s="64">
        <v>39625</v>
      </c>
      <c r="L217" s="64">
        <v>91455.86118400001</v>
      </c>
      <c r="M217" s="64">
        <v>6664.1388159999915</v>
      </c>
      <c r="N217" s="64">
        <v>98120</v>
      </c>
    </row>
    <row r="218" spans="1:14" ht="12.75">
      <c r="A218" s="62"/>
      <c r="B218" s="62"/>
      <c r="C218" s="62"/>
      <c r="D218" s="69" t="s">
        <v>927</v>
      </c>
      <c r="E218" s="62" t="s">
        <v>917</v>
      </c>
      <c r="F218" s="64">
        <v>29152.8</v>
      </c>
      <c r="G218" s="64">
        <v>25847.425344000003</v>
      </c>
      <c r="H218" s="64">
        <v>1642.944</v>
      </c>
      <c r="I218" s="64">
        <v>60</v>
      </c>
      <c r="J218" s="64">
        <v>180</v>
      </c>
      <c r="K218" s="64">
        <v>2440.9</v>
      </c>
      <c r="L218" s="64">
        <v>30171.269344000004</v>
      </c>
      <c r="M218" s="64">
        <v>0</v>
      </c>
      <c r="N218" s="64">
        <v>30171</v>
      </c>
    </row>
    <row r="219" spans="4:14" ht="12.75">
      <c r="D219" s="11"/>
      <c r="F219" s="85">
        <v>1868803.2</v>
      </c>
      <c r="G219" s="85">
        <v>678991.2586239999</v>
      </c>
      <c r="H219" s="85">
        <v>84114.351216</v>
      </c>
      <c r="I219" s="85">
        <v>49025.272</v>
      </c>
      <c r="J219" s="85">
        <v>31230</v>
      </c>
      <c r="K219" s="85">
        <v>483767.8652982501</v>
      </c>
      <c r="L219" s="85">
        <v>1327128.7471382497</v>
      </c>
      <c r="M219" s="85">
        <v>87377.26286175032</v>
      </c>
      <c r="N219" s="85">
        <v>1414506.01</v>
      </c>
    </row>
    <row r="220" spans="4:13" ht="12.75">
      <c r="D220" s="11"/>
      <c r="G220" s="89">
        <v>0.3633294606002387</v>
      </c>
      <c r="K220" s="58" t="s">
        <v>943</v>
      </c>
      <c r="L220" s="94">
        <v>1327128.7471382502</v>
      </c>
      <c r="M220" s="95">
        <v>87377.43342450015</v>
      </c>
    </row>
  </sheetData>
  <printOptions/>
  <pageMargins left="0" right="0.25" top="1" bottom="1" header="0.5" footer="0.5"/>
  <pageSetup fitToHeight="0" fitToWidth="1" horizontalDpi="600" verticalDpi="600" orientation="landscape" paperSize="5" scale="74" r:id="rId3"/>
  <rowBreaks count="2" manualBreakCount="2">
    <brk id="49" min="3" max="17" man="1"/>
    <brk id="93" min="3" max="17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I10"/>
  <sheetViews>
    <sheetView workbookViewId="0" topLeftCell="A1">
      <selection activeCell="E8" sqref="E8"/>
    </sheetView>
  </sheetViews>
  <sheetFormatPr defaultColWidth="9.140625" defaultRowHeight="12.75"/>
  <cols>
    <col min="1" max="1" width="14.8515625" style="0" customWidth="1"/>
    <col min="2" max="2" width="7.00390625" style="0" customWidth="1"/>
    <col min="3" max="3" width="6.28125" style="0" bestFit="1" customWidth="1"/>
    <col min="4" max="4" width="6.28125" style="0" customWidth="1"/>
  </cols>
  <sheetData>
    <row r="1" ht="12.75">
      <c r="A1" s="2" t="s">
        <v>869</v>
      </c>
    </row>
    <row r="2" spans="1:4" ht="12.75">
      <c r="A2" s="2" t="s">
        <v>870</v>
      </c>
      <c r="B2" s="2"/>
      <c r="C2" s="2" t="s">
        <v>872</v>
      </c>
      <c r="D2" s="2" t="s">
        <v>970</v>
      </c>
    </row>
    <row r="3" spans="1:5" ht="12.75">
      <c r="A3" t="s">
        <v>873</v>
      </c>
      <c r="C3" s="3">
        <v>0.1</v>
      </c>
      <c r="D3" s="3">
        <v>0.1</v>
      </c>
      <c r="E3" t="s">
        <v>874</v>
      </c>
    </row>
    <row r="4" spans="1:5" ht="12.75">
      <c r="A4" t="s">
        <v>875</v>
      </c>
      <c r="C4">
        <v>0.06</v>
      </c>
      <c r="D4">
        <v>0.06</v>
      </c>
      <c r="E4" t="s">
        <v>874</v>
      </c>
    </row>
    <row r="5" spans="1:5" ht="12.75">
      <c r="A5" t="s">
        <v>876</v>
      </c>
      <c r="C5">
        <v>0.01</v>
      </c>
      <c r="D5">
        <v>0.01</v>
      </c>
      <c r="E5" t="s">
        <v>874</v>
      </c>
    </row>
    <row r="6" spans="1:5" ht="12.75">
      <c r="A6" t="s">
        <v>877</v>
      </c>
      <c r="C6">
        <v>63</v>
      </c>
      <c r="D6">
        <v>63</v>
      </c>
      <c r="E6" t="s">
        <v>878</v>
      </c>
    </row>
    <row r="7" spans="1:5" ht="12.75">
      <c r="A7" t="s">
        <v>879</v>
      </c>
      <c r="C7">
        <v>15</v>
      </c>
      <c r="D7">
        <v>15</v>
      </c>
      <c r="E7" t="s">
        <v>880</v>
      </c>
    </row>
    <row r="8" spans="1:4" ht="12.75">
      <c r="A8" t="s">
        <v>881</v>
      </c>
      <c r="C8" s="4"/>
      <c r="D8" s="4"/>
    </row>
    <row r="9" spans="1:5" ht="12.75">
      <c r="A9" t="s">
        <v>882</v>
      </c>
      <c r="C9">
        <v>3000</v>
      </c>
      <c r="D9">
        <v>3135</v>
      </c>
      <c r="E9" t="s">
        <v>972</v>
      </c>
    </row>
    <row r="10" spans="1:9" ht="12.75">
      <c r="A10" t="s">
        <v>883</v>
      </c>
      <c r="C10" s="5">
        <v>0.0227</v>
      </c>
      <c r="D10" s="5">
        <v>0</v>
      </c>
      <c r="H10" s="6"/>
      <c r="I10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U62"/>
  <sheetViews>
    <sheetView zoomScale="85" zoomScaleNormal="85" workbookViewId="0" topLeftCell="A1">
      <pane xSplit="2" ySplit="2" topLeftCell="L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0.00390625" defaultRowHeight="12.75" customHeight="1"/>
  <cols>
    <col min="1" max="1" width="10.00390625" style="115" customWidth="1"/>
    <col min="3" max="3" width="10.7109375" style="0" customWidth="1"/>
    <col min="4" max="4" width="36.7109375" style="0" bestFit="1" customWidth="1"/>
    <col min="6" max="6" width="27.00390625" style="0" bestFit="1" customWidth="1"/>
    <col min="8" max="8" width="23.00390625" style="0" bestFit="1" customWidth="1"/>
    <col min="9" max="9" width="12.57421875" style="0" bestFit="1" customWidth="1"/>
    <col min="10" max="10" width="14.8515625" style="0" bestFit="1" customWidth="1"/>
    <col min="11" max="11" width="11.57421875" style="0" customWidth="1"/>
    <col min="12" max="12" width="13.7109375" style="0" bestFit="1" customWidth="1"/>
    <col min="13" max="13" width="13.421875" style="0" bestFit="1" customWidth="1"/>
    <col min="14" max="14" width="9.140625" style="0" customWidth="1"/>
    <col min="15" max="15" width="13.421875" style="0" bestFit="1" customWidth="1"/>
    <col min="16" max="16" width="16.8515625" style="0" bestFit="1" customWidth="1"/>
    <col min="18" max="18" width="14.421875" style="0" bestFit="1" customWidth="1"/>
    <col min="19" max="19" width="17.28125" style="118" bestFit="1" customWidth="1"/>
    <col min="20" max="20" width="12.7109375" style="0" bestFit="1" customWidth="1"/>
    <col min="21" max="21" width="59.140625" style="0" bestFit="1" customWidth="1"/>
  </cols>
  <sheetData>
    <row r="1" spans="1:10" ht="12.75">
      <c r="A1" s="115" t="s">
        <v>975</v>
      </c>
      <c r="J1" s="106"/>
    </row>
    <row r="2" spans="1:21" s="96" customFormat="1" ht="33.75" customHeight="1">
      <c r="A2" s="121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6" t="s">
        <v>946</v>
      </c>
      <c r="J2" s="96" t="s">
        <v>10</v>
      </c>
      <c r="K2" s="97" t="s">
        <v>947</v>
      </c>
      <c r="L2" s="98" t="s">
        <v>888</v>
      </c>
      <c r="M2" s="97" t="s">
        <v>948</v>
      </c>
      <c r="N2" s="97" t="s">
        <v>949</v>
      </c>
      <c r="O2" s="97" t="s">
        <v>950</v>
      </c>
      <c r="P2" s="97" t="s">
        <v>17</v>
      </c>
      <c r="Q2" s="97" t="s">
        <v>904</v>
      </c>
      <c r="R2" s="99" t="s">
        <v>18</v>
      </c>
      <c r="S2" s="119" t="s">
        <v>951</v>
      </c>
      <c r="T2" s="97" t="s">
        <v>952</v>
      </c>
      <c r="U2" s="96" t="s">
        <v>953</v>
      </c>
    </row>
    <row r="3" spans="1:19" ht="12.75">
      <c r="A3" s="115" t="s">
        <v>83</v>
      </c>
      <c r="B3" t="s">
        <v>82</v>
      </c>
      <c r="C3" t="s">
        <v>36</v>
      </c>
      <c r="D3" t="s">
        <v>84</v>
      </c>
      <c r="E3" t="s">
        <v>38</v>
      </c>
      <c r="F3" t="s">
        <v>85</v>
      </c>
      <c r="G3" t="s">
        <v>10</v>
      </c>
      <c r="H3" t="s">
        <v>12</v>
      </c>
      <c r="I3" s="101">
        <v>21829</v>
      </c>
      <c r="J3" s="1">
        <v>12239.91</v>
      </c>
      <c r="K3" s="1">
        <v>0.06</v>
      </c>
      <c r="L3" s="1">
        <f>+K3*I3</f>
        <v>1309.74</v>
      </c>
      <c r="M3" s="1"/>
      <c r="N3" s="1"/>
      <c r="O3" s="1"/>
      <c r="P3" s="1"/>
      <c r="Q3" s="1"/>
      <c r="R3" s="1"/>
      <c r="S3" s="116">
        <f aca="true" t="shared" si="0" ref="S3:S40">+R3+P3+O3+M3+L3+J3</f>
        <v>13549.65</v>
      </c>
    </row>
    <row r="4" spans="1:19" ht="12.75">
      <c r="A4" s="115" t="s">
        <v>83</v>
      </c>
      <c r="B4" t="s">
        <v>82</v>
      </c>
      <c r="C4" t="s">
        <v>36</v>
      </c>
      <c r="D4" t="s">
        <v>84</v>
      </c>
      <c r="E4" t="s">
        <v>38</v>
      </c>
      <c r="F4" t="s">
        <v>85</v>
      </c>
      <c r="G4" t="s">
        <v>10</v>
      </c>
      <c r="H4" t="s">
        <v>13</v>
      </c>
      <c r="I4" s="101">
        <v>334</v>
      </c>
      <c r="J4" s="1">
        <v>276.4</v>
      </c>
      <c r="K4" s="1">
        <v>0.06</v>
      </c>
      <c r="L4" s="1">
        <f>+K4*I4</f>
        <v>20.04</v>
      </c>
      <c r="M4" s="1"/>
      <c r="N4" s="1"/>
      <c r="O4" s="1"/>
      <c r="P4" s="1"/>
      <c r="Q4" s="1"/>
      <c r="R4" s="1"/>
      <c r="S4" s="116">
        <f t="shared" si="0"/>
        <v>296.44</v>
      </c>
    </row>
    <row r="5" spans="1:19" ht="12.75">
      <c r="A5" s="115" t="s">
        <v>83</v>
      </c>
      <c r="B5" t="s">
        <v>82</v>
      </c>
      <c r="C5" t="s">
        <v>36</v>
      </c>
      <c r="D5" t="s">
        <v>84</v>
      </c>
      <c r="E5" t="s">
        <v>38</v>
      </c>
      <c r="F5" t="s">
        <v>85</v>
      </c>
      <c r="G5" t="s">
        <v>10</v>
      </c>
      <c r="H5" t="s">
        <v>87</v>
      </c>
      <c r="I5" s="101">
        <v>0</v>
      </c>
      <c r="J5" s="1">
        <v>3.34</v>
      </c>
      <c r="K5" s="1">
        <v>0.01</v>
      </c>
      <c r="L5" s="1">
        <f>+K5*I5</f>
        <v>0</v>
      </c>
      <c r="M5" s="1"/>
      <c r="N5" s="1"/>
      <c r="O5" s="1"/>
      <c r="P5" s="1"/>
      <c r="Q5" s="1"/>
      <c r="R5" s="1"/>
      <c r="S5" s="116">
        <f t="shared" si="0"/>
        <v>3.34</v>
      </c>
    </row>
    <row r="6" spans="1:19" ht="12.75">
      <c r="A6" s="115" t="s">
        <v>83</v>
      </c>
      <c r="B6" t="s">
        <v>82</v>
      </c>
      <c r="C6" t="s">
        <v>36</v>
      </c>
      <c r="D6" t="s">
        <v>84</v>
      </c>
      <c r="E6" t="s">
        <v>38</v>
      </c>
      <c r="F6" t="s">
        <v>85</v>
      </c>
      <c r="G6" t="s">
        <v>10</v>
      </c>
      <c r="H6" t="s">
        <v>88</v>
      </c>
      <c r="I6" s="101">
        <v>0</v>
      </c>
      <c r="J6" s="1">
        <v>154.05</v>
      </c>
      <c r="K6" s="1"/>
      <c r="L6" s="1">
        <v>0</v>
      </c>
      <c r="M6" s="1"/>
      <c r="N6" s="1"/>
      <c r="O6" s="1"/>
      <c r="P6" s="1"/>
      <c r="Q6" s="1"/>
      <c r="R6" s="1"/>
      <c r="S6" s="116">
        <f t="shared" si="0"/>
        <v>154.05</v>
      </c>
    </row>
    <row r="7" spans="1:19" ht="12.75">
      <c r="A7" s="115" t="s">
        <v>83</v>
      </c>
      <c r="B7" t="s">
        <v>82</v>
      </c>
      <c r="C7" t="s">
        <v>36</v>
      </c>
      <c r="D7" t="s">
        <v>84</v>
      </c>
      <c r="E7" t="s">
        <v>38</v>
      </c>
      <c r="F7" t="s">
        <v>85</v>
      </c>
      <c r="G7" t="s">
        <v>10</v>
      </c>
      <c r="H7" t="s">
        <v>14</v>
      </c>
      <c r="I7" s="101">
        <v>47535</v>
      </c>
      <c r="J7" s="1">
        <v>14383.99</v>
      </c>
      <c r="K7" s="1">
        <v>0.1</v>
      </c>
      <c r="L7" s="1">
        <f aca="true" t="shared" si="1" ref="L7:L12">+K7*I7</f>
        <v>4753.5</v>
      </c>
      <c r="M7" s="1"/>
      <c r="N7" s="1"/>
      <c r="O7" s="1"/>
      <c r="P7" s="1"/>
      <c r="Q7" s="1"/>
      <c r="R7" s="1"/>
      <c r="S7" s="116">
        <f t="shared" si="0"/>
        <v>19137.489999999998</v>
      </c>
    </row>
    <row r="8" spans="1:19" ht="12.75">
      <c r="A8" s="115" t="s">
        <v>83</v>
      </c>
      <c r="B8" t="s">
        <v>82</v>
      </c>
      <c r="C8" t="s">
        <v>36</v>
      </c>
      <c r="D8" t="s">
        <v>84</v>
      </c>
      <c r="E8" t="s">
        <v>38</v>
      </c>
      <c r="F8" t="s">
        <v>85</v>
      </c>
      <c r="G8" t="s">
        <v>10</v>
      </c>
      <c r="H8" t="s">
        <v>50</v>
      </c>
      <c r="I8" s="101">
        <v>3</v>
      </c>
      <c r="J8" s="1">
        <v>3.03</v>
      </c>
      <c r="K8" s="1">
        <v>0.06</v>
      </c>
      <c r="L8" s="1">
        <f t="shared" si="1"/>
        <v>0.18</v>
      </c>
      <c r="M8" s="1"/>
      <c r="N8" s="1"/>
      <c r="O8" s="1"/>
      <c r="P8" s="1"/>
      <c r="Q8" s="1"/>
      <c r="R8" s="1"/>
      <c r="S8" s="116">
        <f t="shared" si="0"/>
        <v>3.21</v>
      </c>
    </row>
    <row r="9" spans="1:19" ht="12.75">
      <c r="A9" s="115" t="s">
        <v>83</v>
      </c>
      <c r="B9" t="s">
        <v>82</v>
      </c>
      <c r="C9" t="s">
        <v>36</v>
      </c>
      <c r="D9" t="s">
        <v>84</v>
      </c>
      <c r="E9" t="s">
        <v>38</v>
      </c>
      <c r="F9" t="s">
        <v>85</v>
      </c>
      <c r="G9" t="s">
        <v>10</v>
      </c>
      <c r="H9" t="s">
        <v>51</v>
      </c>
      <c r="I9" s="101">
        <v>264</v>
      </c>
      <c r="J9" s="1">
        <v>144.38</v>
      </c>
      <c r="K9" s="1">
        <v>0.06</v>
      </c>
      <c r="L9" s="1">
        <f t="shared" si="1"/>
        <v>15.84</v>
      </c>
      <c r="M9" s="1"/>
      <c r="N9" s="1"/>
      <c r="O9" s="1"/>
      <c r="P9" s="1"/>
      <c r="Q9" s="1"/>
      <c r="R9" s="1"/>
      <c r="S9" s="116">
        <f t="shared" si="0"/>
        <v>160.22</v>
      </c>
    </row>
    <row r="10" spans="1:19" ht="12.75">
      <c r="A10" s="115" t="s">
        <v>83</v>
      </c>
      <c r="B10" t="s">
        <v>82</v>
      </c>
      <c r="C10" t="s">
        <v>36</v>
      </c>
      <c r="D10" t="s">
        <v>84</v>
      </c>
      <c r="E10" t="s">
        <v>38</v>
      </c>
      <c r="F10" t="s">
        <v>85</v>
      </c>
      <c r="G10" t="s">
        <v>10</v>
      </c>
      <c r="H10" t="s">
        <v>29</v>
      </c>
      <c r="I10" s="101">
        <v>166</v>
      </c>
      <c r="J10" s="1">
        <v>82.52</v>
      </c>
      <c r="K10" s="1">
        <v>0.06</v>
      </c>
      <c r="L10" s="1">
        <f t="shared" si="1"/>
        <v>9.959999999999999</v>
      </c>
      <c r="M10" s="1"/>
      <c r="N10" s="1"/>
      <c r="O10" s="1"/>
      <c r="P10" s="1"/>
      <c r="Q10" s="1"/>
      <c r="R10" s="1"/>
      <c r="S10" s="116">
        <f t="shared" si="0"/>
        <v>92.47999999999999</v>
      </c>
    </row>
    <row r="11" spans="1:19" ht="12.75">
      <c r="A11" s="115" t="s">
        <v>83</v>
      </c>
      <c r="B11" t="s">
        <v>82</v>
      </c>
      <c r="C11" t="s">
        <v>36</v>
      </c>
      <c r="D11" t="s">
        <v>84</v>
      </c>
      <c r="E11" t="s">
        <v>38</v>
      </c>
      <c r="F11" t="s">
        <v>85</v>
      </c>
      <c r="G11" t="s">
        <v>10</v>
      </c>
      <c r="H11" t="s">
        <v>15</v>
      </c>
      <c r="I11" s="101">
        <v>252</v>
      </c>
      <c r="J11" s="1">
        <v>101.63</v>
      </c>
      <c r="K11" s="1">
        <v>0.06</v>
      </c>
      <c r="L11" s="1">
        <f t="shared" si="1"/>
        <v>15.12</v>
      </c>
      <c r="M11" s="1"/>
      <c r="N11" s="1"/>
      <c r="O11" s="1"/>
      <c r="P11" s="1"/>
      <c r="Q11" s="1"/>
      <c r="R11" s="1"/>
      <c r="S11" s="116">
        <f t="shared" si="0"/>
        <v>116.75</v>
      </c>
    </row>
    <row r="12" spans="1:19" ht="12.75">
      <c r="A12" s="115" t="s">
        <v>83</v>
      </c>
      <c r="B12" t="s">
        <v>82</v>
      </c>
      <c r="C12" t="s">
        <v>36</v>
      </c>
      <c r="D12" t="s">
        <v>84</v>
      </c>
      <c r="E12" t="s">
        <v>38</v>
      </c>
      <c r="F12" t="s">
        <v>85</v>
      </c>
      <c r="G12" t="s">
        <v>10</v>
      </c>
      <c r="H12" t="s">
        <v>16</v>
      </c>
      <c r="I12" s="101">
        <v>189</v>
      </c>
      <c r="J12" s="1">
        <v>96.62</v>
      </c>
      <c r="K12" s="1">
        <v>0.06</v>
      </c>
      <c r="L12" s="1">
        <f t="shared" si="1"/>
        <v>11.34</v>
      </c>
      <c r="M12" s="1"/>
      <c r="N12" s="1"/>
      <c r="O12" s="1"/>
      <c r="P12" s="1"/>
      <c r="Q12" s="1"/>
      <c r="R12" s="1"/>
      <c r="S12" s="116">
        <f t="shared" si="0"/>
        <v>107.96000000000001</v>
      </c>
    </row>
    <row r="13" spans="1:19" ht="12.75">
      <c r="A13" s="115" t="s">
        <v>83</v>
      </c>
      <c r="B13" t="s">
        <v>82</v>
      </c>
      <c r="C13" t="s">
        <v>36</v>
      </c>
      <c r="D13" t="s">
        <v>84</v>
      </c>
      <c r="E13" t="s">
        <v>38</v>
      </c>
      <c r="F13" t="s">
        <v>85</v>
      </c>
      <c r="G13" t="s">
        <v>10</v>
      </c>
      <c r="H13" t="s">
        <v>11</v>
      </c>
      <c r="I13" s="101">
        <v>5</v>
      </c>
      <c r="J13" s="1">
        <v>30.08</v>
      </c>
      <c r="K13" s="1"/>
      <c r="L13" s="1"/>
      <c r="M13" s="1"/>
      <c r="N13" s="1"/>
      <c r="O13" s="1"/>
      <c r="P13" s="1"/>
      <c r="Q13" s="1"/>
      <c r="R13" s="1"/>
      <c r="S13" s="116">
        <f t="shared" si="0"/>
        <v>30.08</v>
      </c>
    </row>
    <row r="14" spans="1:19" ht="12.75">
      <c r="A14" s="115" t="s">
        <v>83</v>
      </c>
      <c r="B14" t="s">
        <v>82</v>
      </c>
      <c r="C14" t="s">
        <v>36</v>
      </c>
      <c r="D14" t="s">
        <v>84</v>
      </c>
      <c r="E14" t="s">
        <v>38</v>
      </c>
      <c r="F14" t="s">
        <v>85</v>
      </c>
      <c r="G14" t="s">
        <v>8</v>
      </c>
      <c r="H14" t="s">
        <v>17</v>
      </c>
      <c r="I14" s="101"/>
      <c r="J14" s="1"/>
      <c r="K14" s="1"/>
      <c r="M14" s="1"/>
      <c r="N14" s="1"/>
      <c r="O14" s="1"/>
      <c r="P14" s="1">
        <v>180</v>
      </c>
      <c r="Q14" s="1"/>
      <c r="R14" s="1"/>
      <c r="S14" s="116">
        <f t="shared" si="0"/>
        <v>180</v>
      </c>
    </row>
    <row r="15" spans="1:19" ht="12.75">
      <c r="A15" s="115" t="s">
        <v>83</v>
      </c>
      <c r="B15" t="s">
        <v>82</v>
      </c>
      <c r="C15" t="s">
        <v>36</v>
      </c>
      <c r="D15" t="s">
        <v>84</v>
      </c>
      <c r="E15" t="s">
        <v>38</v>
      </c>
      <c r="F15" t="s">
        <v>85</v>
      </c>
      <c r="G15" t="s">
        <v>8</v>
      </c>
      <c r="H15" t="s">
        <v>9</v>
      </c>
      <c r="I15" s="101"/>
      <c r="J15" s="1"/>
      <c r="K15" s="1"/>
      <c r="M15" s="1"/>
      <c r="N15" s="1">
        <v>28.25</v>
      </c>
      <c r="O15" s="1">
        <v>1779.75</v>
      </c>
      <c r="P15" s="1"/>
      <c r="Q15" s="1"/>
      <c r="R15" s="1"/>
      <c r="S15" s="116">
        <f t="shared" si="0"/>
        <v>1779.75</v>
      </c>
    </row>
    <row r="16" spans="1:20" ht="12.75">
      <c r="A16" s="115" t="s">
        <v>83</v>
      </c>
      <c r="B16" t="s">
        <v>82</v>
      </c>
      <c r="C16" t="s">
        <v>36</v>
      </c>
      <c r="D16" t="s">
        <v>84</v>
      </c>
      <c r="E16" t="s">
        <v>38</v>
      </c>
      <c r="F16" t="s">
        <v>85</v>
      </c>
      <c r="G16" t="s">
        <v>8</v>
      </c>
      <c r="H16" t="s">
        <v>18</v>
      </c>
      <c r="I16" s="101"/>
      <c r="J16" s="1"/>
      <c r="K16" s="1"/>
      <c r="L16" s="1"/>
      <c r="M16" s="1"/>
      <c r="N16" s="1"/>
      <c r="O16" s="1"/>
      <c r="P16" s="1"/>
      <c r="Q16" s="1">
        <v>6</v>
      </c>
      <c r="R16" s="101">
        <v>18810</v>
      </c>
      <c r="S16" s="116">
        <f t="shared" si="0"/>
        <v>18810</v>
      </c>
      <c r="T16" t="s">
        <v>86</v>
      </c>
    </row>
    <row r="17" spans="1:19" s="2" customFormat="1" ht="12.75">
      <c r="A17" s="114" t="s">
        <v>1162</v>
      </c>
      <c r="I17" s="104">
        <f>SUBTOTAL(9,I3:I16)</f>
        <v>70577</v>
      </c>
      <c r="J17" s="105">
        <f>SUBTOTAL(9,J3:J16)</f>
        <v>27515.95</v>
      </c>
      <c r="K17" s="105"/>
      <c r="L17" s="105">
        <f aca="true" t="shared" si="2" ref="L17:S17">SUBTOTAL(9,L3:L16)</f>
        <v>6135.72</v>
      </c>
      <c r="M17" s="105">
        <f t="shared" si="2"/>
        <v>0</v>
      </c>
      <c r="N17" s="105">
        <f t="shared" si="2"/>
        <v>28.25</v>
      </c>
      <c r="O17" s="105">
        <f t="shared" si="2"/>
        <v>1779.75</v>
      </c>
      <c r="P17" s="105">
        <f t="shared" si="2"/>
        <v>180</v>
      </c>
      <c r="Q17" s="105">
        <f t="shared" si="2"/>
        <v>6</v>
      </c>
      <c r="R17" s="104">
        <f t="shared" si="2"/>
        <v>18810</v>
      </c>
      <c r="S17" s="117">
        <f t="shared" si="2"/>
        <v>54421.420000000006</v>
      </c>
    </row>
    <row r="18" spans="1:19" ht="12.75">
      <c r="A18" s="115" t="s">
        <v>89</v>
      </c>
      <c r="B18" t="s">
        <v>82</v>
      </c>
      <c r="C18" t="s">
        <v>90</v>
      </c>
      <c r="D18" t="s">
        <v>91</v>
      </c>
      <c r="E18" t="s">
        <v>38</v>
      </c>
      <c r="F18" t="s">
        <v>92</v>
      </c>
      <c r="G18" t="s">
        <v>8</v>
      </c>
      <c r="H18" t="s">
        <v>9</v>
      </c>
      <c r="I18" s="101"/>
      <c r="J18" s="1"/>
      <c r="K18" s="1"/>
      <c r="M18" s="1"/>
      <c r="N18" s="1">
        <v>0.75</v>
      </c>
      <c r="O18" s="1">
        <v>47.25</v>
      </c>
      <c r="P18" s="1"/>
      <c r="Q18" s="1"/>
      <c r="R18" s="1"/>
      <c r="S18" s="116">
        <f t="shared" si="0"/>
        <v>47.25</v>
      </c>
    </row>
    <row r="19" spans="1:20" ht="12.75">
      <c r="A19" s="115" t="s">
        <v>89</v>
      </c>
      <c r="B19" t="s">
        <v>82</v>
      </c>
      <c r="C19" t="s">
        <v>90</v>
      </c>
      <c r="D19" t="s">
        <v>91</v>
      </c>
      <c r="E19" t="s">
        <v>38</v>
      </c>
      <c r="F19" t="s">
        <v>92</v>
      </c>
      <c r="G19" t="s">
        <v>8</v>
      </c>
      <c r="H19" t="s">
        <v>18</v>
      </c>
      <c r="I19" s="101"/>
      <c r="J19" s="1"/>
      <c r="K19" s="1"/>
      <c r="L19" s="1"/>
      <c r="M19" s="1"/>
      <c r="N19" s="1"/>
      <c r="O19" s="1"/>
      <c r="P19" s="1"/>
      <c r="Q19" s="1">
        <v>2</v>
      </c>
      <c r="R19" s="101">
        <v>6270</v>
      </c>
      <c r="S19" s="116">
        <f t="shared" si="0"/>
        <v>6270</v>
      </c>
      <c r="T19" t="s">
        <v>93</v>
      </c>
    </row>
    <row r="20" spans="1:19" s="2" customFormat="1" ht="12.75">
      <c r="A20" s="113" t="s">
        <v>1163</v>
      </c>
      <c r="I20" s="104">
        <f>SUBTOTAL(9,I18:I19)</f>
        <v>0</v>
      </c>
      <c r="J20" s="105">
        <f>SUBTOTAL(9,J18:J19)</f>
        <v>0</v>
      </c>
      <c r="K20" s="105"/>
      <c r="L20" s="105">
        <f aca="true" t="shared" si="3" ref="L20:S20">SUBTOTAL(9,L18:L19)</f>
        <v>0</v>
      </c>
      <c r="M20" s="105">
        <f t="shared" si="3"/>
        <v>0</v>
      </c>
      <c r="N20" s="105">
        <f t="shared" si="3"/>
        <v>0.75</v>
      </c>
      <c r="O20" s="105">
        <f t="shared" si="3"/>
        <v>47.25</v>
      </c>
      <c r="P20" s="105">
        <f t="shared" si="3"/>
        <v>0</v>
      </c>
      <c r="Q20" s="105">
        <f t="shared" si="3"/>
        <v>2</v>
      </c>
      <c r="R20" s="104">
        <f t="shared" si="3"/>
        <v>6270</v>
      </c>
      <c r="S20" s="117">
        <f t="shared" si="3"/>
        <v>6317.25</v>
      </c>
    </row>
    <row r="21" spans="1:19" ht="12.75">
      <c r="A21" s="115" t="s">
        <v>94</v>
      </c>
      <c r="B21" t="s">
        <v>82</v>
      </c>
      <c r="C21" t="s">
        <v>90</v>
      </c>
      <c r="D21" t="s">
        <v>95</v>
      </c>
      <c r="E21" t="s">
        <v>38</v>
      </c>
      <c r="F21" t="s">
        <v>96</v>
      </c>
      <c r="G21" t="s">
        <v>10</v>
      </c>
      <c r="H21" t="s">
        <v>12</v>
      </c>
      <c r="I21" s="101">
        <v>5</v>
      </c>
      <c r="J21" s="1">
        <v>2</v>
      </c>
      <c r="K21" s="1">
        <v>0.06</v>
      </c>
      <c r="L21" s="1">
        <f>+K21*I21</f>
        <v>0.3</v>
      </c>
      <c r="M21" s="1"/>
      <c r="N21" s="1"/>
      <c r="O21" s="1"/>
      <c r="P21" s="1"/>
      <c r="Q21" s="1"/>
      <c r="R21" s="1"/>
      <c r="S21" s="116">
        <f t="shared" si="0"/>
        <v>2.3</v>
      </c>
    </row>
    <row r="22" spans="1:19" ht="12.75">
      <c r="A22" s="115" t="s">
        <v>94</v>
      </c>
      <c r="B22" t="s">
        <v>82</v>
      </c>
      <c r="C22" t="s">
        <v>90</v>
      </c>
      <c r="D22" t="s">
        <v>95</v>
      </c>
      <c r="E22" t="s">
        <v>38</v>
      </c>
      <c r="F22" t="s">
        <v>96</v>
      </c>
      <c r="G22" t="s">
        <v>8</v>
      </c>
      <c r="H22" t="s">
        <v>17</v>
      </c>
      <c r="I22" s="101"/>
      <c r="J22" s="1"/>
      <c r="K22" s="1"/>
      <c r="M22" s="1"/>
      <c r="N22" s="1"/>
      <c r="O22" s="1"/>
      <c r="P22" s="1">
        <v>15</v>
      </c>
      <c r="Q22" s="1"/>
      <c r="R22" s="1"/>
      <c r="S22" s="116">
        <f t="shared" si="0"/>
        <v>15</v>
      </c>
    </row>
    <row r="23" spans="1:20" ht="12.75">
      <c r="A23" s="115" t="s">
        <v>94</v>
      </c>
      <c r="B23" t="s">
        <v>82</v>
      </c>
      <c r="C23" t="s">
        <v>90</v>
      </c>
      <c r="D23" t="s">
        <v>95</v>
      </c>
      <c r="E23" t="s">
        <v>38</v>
      </c>
      <c r="F23" t="s">
        <v>96</v>
      </c>
      <c r="G23" t="s">
        <v>8</v>
      </c>
      <c r="H23" t="s">
        <v>18</v>
      </c>
      <c r="I23" s="101"/>
      <c r="J23" s="1"/>
      <c r="K23" s="1"/>
      <c r="L23" s="1"/>
      <c r="M23" s="1"/>
      <c r="N23" s="1"/>
      <c r="O23" s="1"/>
      <c r="P23" s="1"/>
      <c r="Q23" s="1">
        <v>2</v>
      </c>
      <c r="R23" s="101">
        <v>6270</v>
      </c>
      <c r="S23" s="116">
        <f t="shared" si="0"/>
        <v>6270</v>
      </c>
      <c r="T23" t="s">
        <v>97</v>
      </c>
    </row>
    <row r="24" spans="1:19" s="2" customFormat="1" ht="12.75">
      <c r="A24" s="113" t="s">
        <v>1164</v>
      </c>
      <c r="I24" s="104">
        <f>SUBTOTAL(9,I21:I23)</f>
        <v>5</v>
      </c>
      <c r="J24" s="105">
        <f>SUBTOTAL(9,J21:J23)</f>
        <v>2</v>
      </c>
      <c r="K24" s="105"/>
      <c r="L24" s="105">
        <f aca="true" t="shared" si="4" ref="L24:S24">SUBTOTAL(9,L21:L23)</f>
        <v>0.3</v>
      </c>
      <c r="M24" s="105">
        <f t="shared" si="4"/>
        <v>0</v>
      </c>
      <c r="N24" s="105">
        <f t="shared" si="4"/>
        <v>0</v>
      </c>
      <c r="O24" s="105">
        <f t="shared" si="4"/>
        <v>0</v>
      </c>
      <c r="P24" s="105">
        <f t="shared" si="4"/>
        <v>15</v>
      </c>
      <c r="Q24" s="105">
        <f t="shared" si="4"/>
        <v>2</v>
      </c>
      <c r="R24" s="104">
        <f t="shared" si="4"/>
        <v>6270</v>
      </c>
      <c r="S24" s="117">
        <f t="shared" si="4"/>
        <v>6287.3</v>
      </c>
    </row>
    <row r="25" spans="1:20" ht="12.75">
      <c r="A25" s="115" t="s">
        <v>98</v>
      </c>
      <c r="B25" t="s">
        <v>82</v>
      </c>
      <c r="C25" t="s">
        <v>90</v>
      </c>
      <c r="D25" t="s">
        <v>99</v>
      </c>
      <c r="E25" t="s">
        <v>38</v>
      </c>
      <c r="F25" t="s">
        <v>100</v>
      </c>
      <c r="G25" t="s">
        <v>8</v>
      </c>
      <c r="H25" t="s">
        <v>18</v>
      </c>
      <c r="I25" s="101"/>
      <c r="J25" s="1"/>
      <c r="K25" s="1"/>
      <c r="L25" s="1"/>
      <c r="M25" s="1"/>
      <c r="N25" s="1"/>
      <c r="O25" s="1"/>
      <c r="P25" s="1"/>
      <c r="Q25" s="1">
        <v>2</v>
      </c>
      <c r="R25" s="101">
        <v>6270</v>
      </c>
      <c r="S25" s="116">
        <f t="shared" si="0"/>
        <v>6270</v>
      </c>
      <c r="T25" t="s">
        <v>101</v>
      </c>
    </row>
    <row r="26" spans="1:19" s="2" customFormat="1" ht="12.75">
      <c r="A26" s="113" t="s">
        <v>1165</v>
      </c>
      <c r="I26" s="104">
        <f>SUBTOTAL(9,I25:I25)</f>
        <v>0</v>
      </c>
      <c r="J26" s="105">
        <f>SUBTOTAL(9,J25:J25)</f>
        <v>0</v>
      </c>
      <c r="K26" s="105"/>
      <c r="L26" s="105">
        <f aca="true" t="shared" si="5" ref="L26:S26">SUBTOTAL(9,L25:L25)</f>
        <v>0</v>
      </c>
      <c r="M26" s="105">
        <f t="shared" si="5"/>
        <v>0</v>
      </c>
      <c r="N26" s="105">
        <f t="shared" si="5"/>
        <v>0</v>
      </c>
      <c r="O26" s="105">
        <f t="shared" si="5"/>
        <v>0</v>
      </c>
      <c r="P26" s="105">
        <f t="shared" si="5"/>
        <v>0</v>
      </c>
      <c r="Q26" s="105">
        <f t="shared" si="5"/>
        <v>2</v>
      </c>
      <c r="R26" s="104">
        <f t="shared" si="5"/>
        <v>6270</v>
      </c>
      <c r="S26" s="117">
        <f t="shared" si="5"/>
        <v>6270</v>
      </c>
    </row>
    <row r="27" spans="1:19" ht="12.75">
      <c r="A27" s="115" t="s">
        <v>102</v>
      </c>
      <c r="B27" t="s">
        <v>82</v>
      </c>
      <c r="C27" t="s">
        <v>103</v>
      </c>
      <c r="D27" t="s">
        <v>104</v>
      </c>
      <c r="E27" t="s">
        <v>38</v>
      </c>
      <c r="F27" t="s">
        <v>105</v>
      </c>
      <c r="G27" t="s">
        <v>10</v>
      </c>
      <c r="H27" t="s">
        <v>12</v>
      </c>
      <c r="I27" s="101">
        <v>2</v>
      </c>
      <c r="J27" s="1">
        <v>3.76</v>
      </c>
      <c r="K27" s="1">
        <v>0.06</v>
      </c>
      <c r="L27" s="1">
        <f>+K27*I27</f>
        <v>0.12</v>
      </c>
      <c r="M27" s="1"/>
      <c r="N27" s="1"/>
      <c r="O27" s="1"/>
      <c r="P27" s="1"/>
      <c r="Q27" s="1"/>
      <c r="R27" s="1"/>
      <c r="S27" s="116">
        <f t="shared" si="0"/>
        <v>3.88</v>
      </c>
    </row>
    <row r="28" spans="1:19" ht="12.75">
      <c r="A28" s="115" t="s">
        <v>102</v>
      </c>
      <c r="B28" t="s">
        <v>82</v>
      </c>
      <c r="C28" t="s">
        <v>103</v>
      </c>
      <c r="D28" t="s">
        <v>104</v>
      </c>
      <c r="E28" t="s">
        <v>38</v>
      </c>
      <c r="F28" t="s">
        <v>105</v>
      </c>
      <c r="G28" t="s">
        <v>8</v>
      </c>
      <c r="H28" t="s">
        <v>17</v>
      </c>
      <c r="I28" s="101"/>
      <c r="J28" s="1"/>
      <c r="K28" s="1"/>
      <c r="M28" s="1"/>
      <c r="N28" s="1"/>
      <c r="O28" s="1"/>
      <c r="P28" s="1">
        <v>15</v>
      </c>
      <c r="Q28" s="1"/>
      <c r="R28" s="1"/>
      <c r="S28" s="116">
        <f t="shared" si="0"/>
        <v>15</v>
      </c>
    </row>
    <row r="29" spans="1:20" ht="12.75">
      <c r="A29" s="115" t="s">
        <v>102</v>
      </c>
      <c r="B29" t="s">
        <v>82</v>
      </c>
      <c r="C29" t="s">
        <v>103</v>
      </c>
      <c r="D29" t="s">
        <v>104</v>
      </c>
      <c r="E29" t="s">
        <v>38</v>
      </c>
      <c r="F29" t="s">
        <v>105</v>
      </c>
      <c r="G29" t="s">
        <v>8</v>
      </c>
      <c r="H29" t="s">
        <v>18</v>
      </c>
      <c r="I29" s="101"/>
      <c r="J29" s="1"/>
      <c r="K29" s="1"/>
      <c r="L29" s="1"/>
      <c r="M29" s="1"/>
      <c r="N29" s="1"/>
      <c r="O29" s="1"/>
      <c r="P29" s="1"/>
      <c r="Q29" s="1">
        <v>1</v>
      </c>
      <c r="R29" s="101">
        <v>3135</v>
      </c>
      <c r="S29" s="116">
        <f t="shared" si="0"/>
        <v>3135</v>
      </c>
      <c r="T29" t="s">
        <v>106</v>
      </c>
    </row>
    <row r="30" spans="1:19" s="2" customFormat="1" ht="12.75">
      <c r="A30" s="113" t="s">
        <v>1166</v>
      </c>
      <c r="I30" s="104">
        <f>SUBTOTAL(9,I27:I29)</f>
        <v>2</v>
      </c>
      <c r="J30" s="105">
        <f>SUBTOTAL(9,J27:J29)</f>
        <v>3.76</v>
      </c>
      <c r="K30" s="105"/>
      <c r="L30" s="105">
        <f aca="true" t="shared" si="6" ref="L30:S30">SUBTOTAL(9,L27:L29)</f>
        <v>0.12</v>
      </c>
      <c r="M30" s="105">
        <f t="shared" si="6"/>
        <v>0</v>
      </c>
      <c r="N30" s="105">
        <f t="shared" si="6"/>
        <v>0</v>
      </c>
      <c r="O30" s="105">
        <f t="shared" si="6"/>
        <v>0</v>
      </c>
      <c r="P30" s="105">
        <f t="shared" si="6"/>
        <v>15</v>
      </c>
      <c r="Q30" s="105">
        <f t="shared" si="6"/>
        <v>1</v>
      </c>
      <c r="R30" s="104">
        <f t="shared" si="6"/>
        <v>3135</v>
      </c>
      <c r="S30" s="117">
        <f t="shared" si="6"/>
        <v>3153.88</v>
      </c>
    </row>
    <row r="31" spans="1:19" ht="12.75">
      <c r="A31" s="115" t="s">
        <v>107</v>
      </c>
      <c r="B31" t="s">
        <v>82</v>
      </c>
      <c r="C31" t="s">
        <v>103</v>
      </c>
      <c r="D31" t="s">
        <v>108</v>
      </c>
      <c r="E31" t="s">
        <v>38</v>
      </c>
      <c r="F31" t="s">
        <v>109</v>
      </c>
      <c r="G31" t="s">
        <v>8</v>
      </c>
      <c r="H31" t="s">
        <v>9</v>
      </c>
      <c r="I31" s="101"/>
      <c r="J31" s="1"/>
      <c r="K31" s="1"/>
      <c r="M31" s="1"/>
      <c r="N31" s="1">
        <v>1</v>
      </c>
      <c r="O31" s="1">
        <v>63</v>
      </c>
      <c r="P31" s="1"/>
      <c r="Q31" s="1"/>
      <c r="R31" s="1"/>
      <c r="S31" s="116">
        <f t="shared" si="0"/>
        <v>63</v>
      </c>
    </row>
    <row r="32" spans="1:20" ht="12.75">
      <c r="A32" s="115" t="s">
        <v>107</v>
      </c>
      <c r="B32" t="s">
        <v>82</v>
      </c>
      <c r="C32" t="s">
        <v>103</v>
      </c>
      <c r="D32" t="s">
        <v>108</v>
      </c>
      <c r="E32" t="s">
        <v>38</v>
      </c>
      <c r="F32" t="s">
        <v>109</v>
      </c>
      <c r="G32" t="s">
        <v>8</v>
      </c>
      <c r="H32" t="s">
        <v>18</v>
      </c>
      <c r="I32" s="101"/>
      <c r="J32" s="1"/>
      <c r="K32" s="1"/>
      <c r="L32" s="1"/>
      <c r="M32" s="1"/>
      <c r="N32" s="1"/>
      <c r="O32" s="1"/>
      <c r="P32" s="1"/>
      <c r="Q32" s="1">
        <v>1</v>
      </c>
      <c r="R32" s="101">
        <v>3135</v>
      </c>
      <c r="S32" s="116">
        <f t="shared" si="0"/>
        <v>3135</v>
      </c>
      <c r="T32" t="s">
        <v>110</v>
      </c>
    </row>
    <row r="33" spans="1:19" s="2" customFormat="1" ht="12.75">
      <c r="A33" s="113" t="s">
        <v>1167</v>
      </c>
      <c r="I33" s="104">
        <f>SUBTOTAL(9,I31:I32)</f>
        <v>0</v>
      </c>
      <c r="J33" s="105">
        <f>SUBTOTAL(9,J31:J32)</f>
        <v>0</v>
      </c>
      <c r="K33" s="105"/>
      <c r="L33" s="105">
        <f aca="true" t="shared" si="7" ref="L33:S33">SUBTOTAL(9,L31:L32)</f>
        <v>0</v>
      </c>
      <c r="M33" s="105">
        <f t="shared" si="7"/>
        <v>0</v>
      </c>
      <c r="N33" s="105">
        <f t="shared" si="7"/>
        <v>1</v>
      </c>
      <c r="O33" s="105">
        <f t="shared" si="7"/>
        <v>63</v>
      </c>
      <c r="P33" s="105">
        <f t="shared" si="7"/>
        <v>0</v>
      </c>
      <c r="Q33" s="105">
        <f t="shared" si="7"/>
        <v>1</v>
      </c>
      <c r="R33" s="104">
        <f t="shared" si="7"/>
        <v>3135</v>
      </c>
      <c r="S33" s="117">
        <f t="shared" si="7"/>
        <v>3198</v>
      </c>
    </row>
    <row r="34" spans="1:19" ht="12.75">
      <c r="A34" s="115" t="s">
        <v>111</v>
      </c>
      <c r="B34" t="s">
        <v>82</v>
      </c>
      <c r="C34" t="s">
        <v>103</v>
      </c>
      <c r="D34" t="s">
        <v>112</v>
      </c>
      <c r="E34" t="s">
        <v>38</v>
      </c>
      <c r="F34" t="s">
        <v>113</v>
      </c>
      <c r="G34" t="s">
        <v>10</v>
      </c>
      <c r="H34" t="s">
        <v>12</v>
      </c>
      <c r="I34" s="101">
        <v>10624</v>
      </c>
      <c r="J34" s="1">
        <v>5012.78</v>
      </c>
      <c r="K34" s="1">
        <v>0.06</v>
      </c>
      <c r="L34" s="1">
        <f aca="true" t="shared" si="8" ref="L34:L40">+K34*I34</f>
        <v>637.4399999999999</v>
      </c>
      <c r="M34" s="1"/>
      <c r="N34" s="1"/>
      <c r="O34" s="1"/>
      <c r="P34" s="1"/>
      <c r="Q34" s="1"/>
      <c r="R34" s="1"/>
      <c r="S34" s="116">
        <f t="shared" si="0"/>
        <v>5650.219999999999</v>
      </c>
    </row>
    <row r="35" spans="1:19" ht="12.75">
      <c r="A35" s="115" t="s">
        <v>111</v>
      </c>
      <c r="B35" t="s">
        <v>82</v>
      </c>
      <c r="C35" t="s">
        <v>103</v>
      </c>
      <c r="D35" t="s">
        <v>112</v>
      </c>
      <c r="E35" t="s">
        <v>38</v>
      </c>
      <c r="F35" t="s">
        <v>113</v>
      </c>
      <c r="G35" t="s">
        <v>10</v>
      </c>
      <c r="H35" t="s">
        <v>13</v>
      </c>
      <c r="I35" s="101">
        <v>680</v>
      </c>
      <c r="J35" s="1">
        <v>280.09</v>
      </c>
      <c r="K35" s="1">
        <v>0.06</v>
      </c>
      <c r="L35" s="1">
        <f t="shared" si="8"/>
        <v>40.8</v>
      </c>
      <c r="M35" s="1"/>
      <c r="N35" s="1"/>
      <c r="O35" s="1"/>
      <c r="P35" s="1"/>
      <c r="Q35" s="1"/>
      <c r="R35" s="1"/>
      <c r="S35" s="116">
        <f t="shared" si="0"/>
        <v>320.89</v>
      </c>
    </row>
    <row r="36" spans="1:19" ht="12.75">
      <c r="A36" s="115" t="s">
        <v>111</v>
      </c>
      <c r="B36" t="s">
        <v>82</v>
      </c>
      <c r="C36" t="s">
        <v>103</v>
      </c>
      <c r="D36" t="s">
        <v>112</v>
      </c>
      <c r="E36" t="s">
        <v>38</v>
      </c>
      <c r="F36" t="s">
        <v>113</v>
      </c>
      <c r="G36" t="s">
        <v>10</v>
      </c>
      <c r="H36" t="s">
        <v>14</v>
      </c>
      <c r="I36" s="101">
        <v>18646</v>
      </c>
      <c r="J36" s="1">
        <v>5535.12</v>
      </c>
      <c r="K36" s="1">
        <v>0.1</v>
      </c>
      <c r="L36" s="1">
        <f t="shared" si="8"/>
        <v>1864.6000000000001</v>
      </c>
      <c r="M36" s="1"/>
      <c r="N36" s="1"/>
      <c r="O36" s="1"/>
      <c r="P36" s="1"/>
      <c r="Q36" s="1"/>
      <c r="R36" s="1"/>
      <c r="S36" s="116">
        <f t="shared" si="0"/>
        <v>7399.72</v>
      </c>
    </row>
    <row r="37" spans="1:19" ht="12.75">
      <c r="A37" s="115" t="s">
        <v>111</v>
      </c>
      <c r="B37" t="s">
        <v>82</v>
      </c>
      <c r="C37" t="s">
        <v>103</v>
      </c>
      <c r="D37" t="s">
        <v>112</v>
      </c>
      <c r="E37" t="s">
        <v>38</v>
      </c>
      <c r="F37" t="s">
        <v>113</v>
      </c>
      <c r="G37" t="s">
        <v>10</v>
      </c>
      <c r="H37" t="s">
        <v>51</v>
      </c>
      <c r="I37" s="101">
        <v>86</v>
      </c>
      <c r="J37" s="1">
        <v>32.95</v>
      </c>
      <c r="K37" s="1">
        <v>0.06</v>
      </c>
      <c r="L37" s="1">
        <f t="shared" si="8"/>
        <v>5.16</v>
      </c>
      <c r="M37" s="1"/>
      <c r="N37" s="1"/>
      <c r="O37" s="1"/>
      <c r="P37" s="1"/>
      <c r="Q37" s="1"/>
      <c r="R37" s="1"/>
      <c r="S37" s="116">
        <f t="shared" si="0"/>
        <v>38.11</v>
      </c>
    </row>
    <row r="38" spans="1:19" ht="12.75">
      <c r="A38" s="115" t="s">
        <v>111</v>
      </c>
      <c r="B38" t="s">
        <v>82</v>
      </c>
      <c r="C38" t="s">
        <v>103</v>
      </c>
      <c r="D38" t="s">
        <v>112</v>
      </c>
      <c r="E38" t="s">
        <v>38</v>
      </c>
      <c r="F38" t="s">
        <v>113</v>
      </c>
      <c r="G38" t="s">
        <v>10</v>
      </c>
      <c r="H38" t="s">
        <v>29</v>
      </c>
      <c r="I38" s="101">
        <v>5</v>
      </c>
      <c r="J38" s="1">
        <v>4.14</v>
      </c>
      <c r="K38" s="1">
        <v>0.06</v>
      </c>
      <c r="L38" s="1">
        <f t="shared" si="8"/>
        <v>0.3</v>
      </c>
      <c r="M38" s="1"/>
      <c r="N38" s="1"/>
      <c r="O38" s="1"/>
      <c r="P38" s="1"/>
      <c r="Q38" s="1"/>
      <c r="R38" s="1"/>
      <c r="S38" s="116">
        <f t="shared" si="0"/>
        <v>4.4399999999999995</v>
      </c>
    </row>
    <row r="39" spans="1:19" ht="12.75">
      <c r="A39" s="115" t="s">
        <v>111</v>
      </c>
      <c r="B39" t="s">
        <v>82</v>
      </c>
      <c r="C39" t="s">
        <v>103</v>
      </c>
      <c r="D39" t="s">
        <v>112</v>
      </c>
      <c r="E39" t="s">
        <v>38</v>
      </c>
      <c r="F39" t="s">
        <v>113</v>
      </c>
      <c r="G39" t="s">
        <v>10</v>
      </c>
      <c r="H39" t="s">
        <v>15</v>
      </c>
      <c r="I39" s="101">
        <v>9</v>
      </c>
      <c r="J39" s="1">
        <v>3.44</v>
      </c>
      <c r="K39" s="1">
        <v>0.06</v>
      </c>
      <c r="L39" s="1">
        <f t="shared" si="8"/>
        <v>0.54</v>
      </c>
      <c r="M39" s="1"/>
      <c r="N39" s="1"/>
      <c r="O39" s="1"/>
      <c r="P39" s="1"/>
      <c r="Q39" s="1"/>
      <c r="R39" s="1"/>
      <c r="S39" s="116">
        <f t="shared" si="0"/>
        <v>3.98</v>
      </c>
    </row>
    <row r="40" spans="1:19" ht="12.75">
      <c r="A40" s="115" t="s">
        <v>111</v>
      </c>
      <c r="B40" t="s">
        <v>82</v>
      </c>
      <c r="C40" t="s">
        <v>103</v>
      </c>
      <c r="D40" t="s">
        <v>112</v>
      </c>
      <c r="E40" t="s">
        <v>38</v>
      </c>
      <c r="F40" t="s">
        <v>113</v>
      </c>
      <c r="G40" t="s">
        <v>10</v>
      </c>
      <c r="H40" t="s">
        <v>16</v>
      </c>
      <c r="I40" s="101">
        <v>36</v>
      </c>
      <c r="J40" s="1">
        <v>34.32</v>
      </c>
      <c r="K40" s="1">
        <v>0.06</v>
      </c>
      <c r="L40" s="1">
        <f t="shared" si="8"/>
        <v>2.16</v>
      </c>
      <c r="M40" s="1"/>
      <c r="N40" s="1"/>
      <c r="O40" s="1"/>
      <c r="P40" s="1"/>
      <c r="Q40" s="1"/>
      <c r="R40" s="1"/>
      <c r="S40" s="116">
        <f t="shared" si="0"/>
        <v>36.480000000000004</v>
      </c>
    </row>
    <row r="41" spans="1:19" ht="12.75">
      <c r="A41" s="115" t="s">
        <v>111</v>
      </c>
      <c r="B41" t="s">
        <v>82</v>
      </c>
      <c r="C41" t="s">
        <v>103</v>
      </c>
      <c r="D41" t="s">
        <v>112</v>
      </c>
      <c r="E41" t="s">
        <v>38</v>
      </c>
      <c r="F41" t="s">
        <v>113</v>
      </c>
      <c r="G41" t="s">
        <v>8</v>
      </c>
      <c r="H41" t="s">
        <v>17</v>
      </c>
      <c r="I41" s="101"/>
      <c r="J41" s="1"/>
      <c r="K41" s="1"/>
      <c r="M41" s="1"/>
      <c r="N41" s="1"/>
      <c r="O41" s="1"/>
      <c r="P41" s="1">
        <v>180</v>
      </c>
      <c r="Q41" s="1"/>
      <c r="R41" s="1"/>
      <c r="S41" s="116">
        <f aca="true" t="shared" si="9" ref="S41:S59">+R41+P41+O41+M41+L41+J41</f>
        <v>180</v>
      </c>
    </row>
    <row r="42" spans="1:19" ht="12.75">
      <c r="A42" s="115" t="s">
        <v>111</v>
      </c>
      <c r="B42" t="s">
        <v>82</v>
      </c>
      <c r="C42" t="s">
        <v>103</v>
      </c>
      <c r="D42" t="s">
        <v>112</v>
      </c>
      <c r="E42" t="s">
        <v>38</v>
      </c>
      <c r="F42" t="s">
        <v>113</v>
      </c>
      <c r="G42" t="s">
        <v>8</v>
      </c>
      <c r="H42" t="s">
        <v>9</v>
      </c>
      <c r="I42" s="101"/>
      <c r="J42" s="1"/>
      <c r="K42" s="1"/>
      <c r="M42" s="1"/>
      <c r="N42" s="1">
        <v>0.25</v>
      </c>
      <c r="O42" s="1">
        <v>15.75</v>
      </c>
      <c r="P42" s="1"/>
      <c r="Q42" s="1"/>
      <c r="R42" s="1"/>
      <c r="S42" s="116">
        <f t="shared" si="9"/>
        <v>15.75</v>
      </c>
    </row>
    <row r="43" spans="1:20" ht="12.75">
      <c r="A43" s="115" t="s">
        <v>111</v>
      </c>
      <c r="B43" t="s">
        <v>82</v>
      </c>
      <c r="C43" t="s">
        <v>103</v>
      </c>
      <c r="D43" t="s">
        <v>112</v>
      </c>
      <c r="E43" t="s">
        <v>38</v>
      </c>
      <c r="F43" t="s">
        <v>113</v>
      </c>
      <c r="G43" t="s">
        <v>8</v>
      </c>
      <c r="H43" t="s">
        <v>18</v>
      </c>
      <c r="I43" s="101"/>
      <c r="J43" s="1"/>
      <c r="K43" s="1"/>
      <c r="L43" s="1"/>
      <c r="M43" s="1"/>
      <c r="N43" s="1"/>
      <c r="O43" s="1"/>
      <c r="P43" s="1"/>
      <c r="Q43" s="1">
        <v>2</v>
      </c>
      <c r="R43" s="101">
        <v>6270</v>
      </c>
      <c r="S43" s="116">
        <f t="shared" si="9"/>
        <v>6270</v>
      </c>
      <c r="T43" t="s">
        <v>114</v>
      </c>
    </row>
    <row r="44" spans="1:19" s="2" customFormat="1" ht="12.75">
      <c r="A44" s="113" t="s">
        <v>1168</v>
      </c>
      <c r="I44" s="104">
        <f>SUBTOTAL(9,I34:I43)</f>
        <v>30086</v>
      </c>
      <c r="J44" s="105">
        <f>SUBTOTAL(9,J34:J43)</f>
        <v>10902.84</v>
      </c>
      <c r="K44" s="105"/>
      <c r="L44" s="105">
        <f aca="true" t="shared" si="10" ref="L44:S44">SUBTOTAL(9,L34:L43)</f>
        <v>2551</v>
      </c>
      <c r="M44" s="105">
        <f t="shared" si="10"/>
        <v>0</v>
      </c>
      <c r="N44" s="105">
        <f t="shared" si="10"/>
        <v>0.25</v>
      </c>
      <c r="O44" s="105">
        <f t="shared" si="10"/>
        <v>15.75</v>
      </c>
      <c r="P44" s="105">
        <f t="shared" si="10"/>
        <v>180</v>
      </c>
      <c r="Q44" s="105">
        <f t="shared" si="10"/>
        <v>2</v>
      </c>
      <c r="R44" s="104">
        <f t="shared" si="10"/>
        <v>6270</v>
      </c>
      <c r="S44" s="117">
        <f t="shared" si="10"/>
        <v>19919.59</v>
      </c>
    </row>
    <row r="45" spans="1:19" ht="12.75">
      <c r="A45" s="115" t="s">
        <v>115</v>
      </c>
      <c r="B45" t="s">
        <v>82</v>
      </c>
      <c r="C45" t="s">
        <v>103</v>
      </c>
      <c r="D45" t="s">
        <v>116</v>
      </c>
      <c r="E45" t="s">
        <v>117</v>
      </c>
      <c r="F45" t="s">
        <v>118</v>
      </c>
      <c r="G45" t="s">
        <v>10</v>
      </c>
      <c r="H45" t="s">
        <v>12</v>
      </c>
      <c r="I45" s="101">
        <v>15463</v>
      </c>
      <c r="J45" s="1">
        <v>12481.45</v>
      </c>
      <c r="K45" s="1">
        <v>0.06</v>
      </c>
      <c r="L45" s="1">
        <f aca="true" t="shared" si="11" ref="L45:L52">+K45*I45</f>
        <v>927.78</v>
      </c>
      <c r="M45" s="1"/>
      <c r="N45" s="1"/>
      <c r="O45" s="1"/>
      <c r="P45" s="1"/>
      <c r="Q45" s="1"/>
      <c r="R45" s="1"/>
      <c r="S45" s="116">
        <f t="shared" si="9"/>
        <v>13409.230000000001</v>
      </c>
    </row>
    <row r="46" spans="1:19" ht="12.75">
      <c r="A46" s="115" t="s">
        <v>115</v>
      </c>
      <c r="B46" t="s">
        <v>82</v>
      </c>
      <c r="C46" t="s">
        <v>103</v>
      </c>
      <c r="D46" t="s">
        <v>116</v>
      </c>
      <c r="E46" t="s">
        <v>117</v>
      </c>
      <c r="F46" t="s">
        <v>118</v>
      </c>
      <c r="G46" t="s">
        <v>10</v>
      </c>
      <c r="H46" t="s">
        <v>13</v>
      </c>
      <c r="I46" s="101">
        <v>772</v>
      </c>
      <c r="J46" s="1">
        <v>768.13</v>
      </c>
      <c r="K46" s="1">
        <v>0.06</v>
      </c>
      <c r="L46" s="1">
        <f t="shared" si="11"/>
        <v>46.32</v>
      </c>
      <c r="M46" s="1"/>
      <c r="N46" s="1"/>
      <c r="O46" s="1"/>
      <c r="P46" s="1"/>
      <c r="Q46" s="1"/>
      <c r="R46" s="1"/>
      <c r="S46" s="116">
        <f t="shared" si="9"/>
        <v>814.45</v>
      </c>
    </row>
    <row r="47" spans="1:19" ht="12.75">
      <c r="A47" s="115" t="s">
        <v>115</v>
      </c>
      <c r="B47" t="s">
        <v>82</v>
      </c>
      <c r="C47" t="s">
        <v>103</v>
      </c>
      <c r="D47" t="s">
        <v>116</v>
      </c>
      <c r="E47" t="s">
        <v>117</v>
      </c>
      <c r="F47" t="s">
        <v>118</v>
      </c>
      <c r="G47" t="s">
        <v>10</v>
      </c>
      <c r="H47" t="s">
        <v>14</v>
      </c>
      <c r="I47" s="101">
        <v>17067</v>
      </c>
      <c r="J47" s="1">
        <v>5907.01</v>
      </c>
      <c r="K47" s="1">
        <v>0.1</v>
      </c>
      <c r="L47" s="1">
        <f t="shared" si="11"/>
        <v>1706.7</v>
      </c>
      <c r="M47" s="1"/>
      <c r="N47" s="1"/>
      <c r="O47" s="1"/>
      <c r="P47" s="1"/>
      <c r="Q47" s="1"/>
      <c r="R47" s="1"/>
      <c r="S47" s="116">
        <f t="shared" si="9"/>
        <v>7613.71</v>
      </c>
    </row>
    <row r="48" spans="1:19" ht="12.75">
      <c r="A48" s="115" t="s">
        <v>115</v>
      </c>
      <c r="B48" t="s">
        <v>82</v>
      </c>
      <c r="C48" t="s">
        <v>103</v>
      </c>
      <c r="D48" t="s">
        <v>116</v>
      </c>
      <c r="E48" t="s">
        <v>117</v>
      </c>
      <c r="F48" t="s">
        <v>118</v>
      </c>
      <c r="G48" t="s">
        <v>10</v>
      </c>
      <c r="H48" t="s">
        <v>50</v>
      </c>
      <c r="I48" s="101">
        <v>10</v>
      </c>
      <c r="J48" s="1">
        <v>15.28</v>
      </c>
      <c r="K48" s="1">
        <v>0.06</v>
      </c>
      <c r="L48" s="1">
        <f t="shared" si="11"/>
        <v>0.6</v>
      </c>
      <c r="M48" s="1"/>
      <c r="N48" s="1"/>
      <c r="O48" s="1"/>
      <c r="P48" s="1"/>
      <c r="Q48" s="1"/>
      <c r="R48" s="1"/>
      <c r="S48" s="116">
        <f t="shared" si="9"/>
        <v>15.879999999999999</v>
      </c>
    </row>
    <row r="49" spans="1:19" ht="12.75">
      <c r="A49" s="115" t="s">
        <v>115</v>
      </c>
      <c r="B49" t="s">
        <v>82</v>
      </c>
      <c r="C49" t="s">
        <v>103</v>
      </c>
      <c r="D49" t="s">
        <v>116</v>
      </c>
      <c r="E49" t="s">
        <v>117</v>
      </c>
      <c r="F49" t="s">
        <v>118</v>
      </c>
      <c r="G49" t="s">
        <v>10</v>
      </c>
      <c r="H49" t="s">
        <v>51</v>
      </c>
      <c r="I49" s="101">
        <v>86</v>
      </c>
      <c r="J49" s="1">
        <v>100.25</v>
      </c>
      <c r="K49" s="1">
        <v>0.06</v>
      </c>
      <c r="L49" s="1">
        <f t="shared" si="11"/>
        <v>5.16</v>
      </c>
      <c r="M49" s="1"/>
      <c r="N49" s="1"/>
      <c r="O49" s="1"/>
      <c r="P49" s="1"/>
      <c r="Q49" s="1"/>
      <c r="R49" s="1"/>
      <c r="S49" s="116">
        <f t="shared" si="9"/>
        <v>105.41</v>
      </c>
    </row>
    <row r="50" spans="1:19" ht="12.75">
      <c r="A50" s="115" t="s">
        <v>115</v>
      </c>
      <c r="B50" t="s">
        <v>82</v>
      </c>
      <c r="C50" t="s">
        <v>103</v>
      </c>
      <c r="D50" t="s">
        <v>116</v>
      </c>
      <c r="E50" t="s">
        <v>117</v>
      </c>
      <c r="F50" t="s">
        <v>118</v>
      </c>
      <c r="G50" t="s">
        <v>10</v>
      </c>
      <c r="H50" t="s">
        <v>29</v>
      </c>
      <c r="I50" s="101">
        <v>133</v>
      </c>
      <c r="J50" s="1">
        <v>101.99</v>
      </c>
      <c r="K50" s="1">
        <v>0.06</v>
      </c>
      <c r="L50" s="1">
        <f t="shared" si="11"/>
        <v>7.9799999999999995</v>
      </c>
      <c r="M50" s="1"/>
      <c r="N50" s="1"/>
      <c r="O50" s="1"/>
      <c r="P50" s="1"/>
      <c r="Q50" s="1"/>
      <c r="R50" s="1"/>
      <c r="S50" s="116">
        <f t="shared" si="9"/>
        <v>109.97</v>
      </c>
    </row>
    <row r="51" spans="1:19" ht="12.75">
      <c r="A51" s="115" t="s">
        <v>115</v>
      </c>
      <c r="B51" t="s">
        <v>82</v>
      </c>
      <c r="C51" t="s">
        <v>103</v>
      </c>
      <c r="D51" t="s">
        <v>116</v>
      </c>
      <c r="E51" t="s">
        <v>117</v>
      </c>
      <c r="F51" t="s">
        <v>118</v>
      </c>
      <c r="G51" t="s">
        <v>10</v>
      </c>
      <c r="H51" t="s">
        <v>15</v>
      </c>
      <c r="I51" s="101">
        <v>20</v>
      </c>
      <c r="J51" s="1">
        <v>10.82</v>
      </c>
      <c r="K51" s="1">
        <v>0.06</v>
      </c>
      <c r="L51" s="1">
        <f t="shared" si="11"/>
        <v>1.2</v>
      </c>
      <c r="M51" s="1"/>
      <c r="N51" s="1"/>
      <c r="O51" s="1"/>
      <c r="P51" s="1"/>
      <c r="Q51" s="1"/>
      <c r="R51" s="1"/>
      <c r="S51" s="116">
        <f t="shared" si="9"/>
        <v>12.02</v>
      </c>
    </row>
    <row r="52" spans="1:19" ht="12.75">
      <c r="A52" s="115" t="s">
        <v>115</v>
      </c>
      <c r="B52" t="s">
        <v>82</v>
      </c>
      <c r="C52" t="s">
        <v>103</v>
      </c>
      <c r="D52" t="s">
        <v>116</v>
      </c>
      <c r="E52" t="s">
        <v>117</v>
      </c>
      <c r="F52" t="s">
        <v>118</v>
      </c>
      <c r="G52" t="s">
        <v>10</v>
      </c>
      <c r="H52" t="s">
        <v>16</v>
      </c>
      <c r="I52" s="101">
        <v>171</v>
      </c>
      <c r="J52" s="1">
        <v>118.33</v>
      </c>
      <c r="K52" s="1">
        <v>0.06</v>
      </c>
      <c r="L52" s="1">
        <f t="shared" si="11"/>
        <v>10.26</v>
      </c>
      <c r="M52" s="1"/>
      <c r="N52" s="1"/>
      <c r="O52" s="1"/>
      <c r="P52" s="1"/>
      <c r="Q52" s="1"/>
      <c r="R52" s="1"/>
      <c r="S52" s="116">
        <f t="shared" si="9"/>
        <v>128.59</v>
      </c>
    </row>
    <row r="53" spans="1:19" ht="12.75">
      <c r="A53" s="115" t="s">
        <v>115</v>
      </c>
      <c r="B53" t="s">
        <v>82</v>
      </c>
      <c r="C53" t="s">
        <v>103</v>
      </c>
      <c r="D53" t="s">
        <v>116</v>
      </c>
      <c r="E53" t="s">
        <v>117</v>
      </c>
      <c r="F53" t="s">
        <v>118</v>
      </c>
      <c r="G53" t="s">
        <v>10</v>
      </c>
      <c r="H53" t="s">
        <v>11</v>
      </c>
      <c r="I53" s="101">
        <v>1</v>
      </c>
      <c r="J53" s="1">
        <v>5.68</v>
      </c>
      <c r="K53" s="1"/>
      <c r="L53" s="1"/>
      <c r="M53" s="1"/>
      <c r="N53" s="1"/>
      <c r="O53" s="1"/>
      <c r="P53" s="1"/>
      <c r="Q53" s="1"/>
      <c r="R53" s="1"/>
      <c r="S53" s="116">
        <f t="shared" si="9"/>
        <v>5.68</v>
      </c>
    </row>
    <row r="54" spans="1:19" ht="12.75">
      <c r="A54" s="115" t="s">
        <v>115</v>
      </c>
      <c r="B54" t="s">
        <v>82</v>
      </c>
      <c r="C54" t="s">
        <v>103</v>
      </c>
      <c r="D54" t="s">
        <v>116</v>
      </c>
      <c r="E54" t="s">
        <v>117</v>
      </c>
      <c r="F54" t="s">
        <v>118</v>
      </c>
      <c r="G54" t="s">
        <v>8</v>
      </c>
      <c r="H54" t="s">
        <v>17</v>
      </c>
      <c r="I54" s="101"/>
      <c r="J54" s="1"/>
      <c r="K54" s="1"/>
      <c r="M54" s="1"/>
      <c r="N54" s="1"/>
      <c r="O54" s="1"/>
      <c r="P54" s="1">
        <v>180</v>
      </c>
      <c r="Q54" s="1"/>
      <c r="R54" s="1"/>
      <c r="S54" s="116">
        <f t="shared" si="9"/>
        <v>180</v>
      </c>
    </row>
    <row r="55" spans="1:19" ht="12.75">
      <c r="A55" s="115" t="s">
        <v>115</v>
      </c>
      <c r="B55" t="s">
        <v>82</v>
      </c>
      <c r="C55" t="s">
        <v>103</v>
      </c>
      <c r="D55" t="s">
        <v>116</v>
      </c>
      <c r="E55" t="s">
        <v>117</v>
      </c>
      <c r="F55" t="s">
        <v>118</v>
      </c>
      <c r="G55" t="s">
        <v>8</v>
      </c>
      <c r="H55" t="s">
        <v>9</v>
      </c>
      <c r="I55" s="101"/>
      <c r="J55" s="1"/>
      <c r="K55" s="1"/>
      <c r="M55" s="1"/>
      <c r="N55" s="1">
        <v>4.75</v>
      </c>
      <c r="O55" s="1">
        <v>299.25</v>
      </c>
      <c r="P55" s="1"/>
      <c r="Q55" s="1"/>
      <c r="R55" s="1"/>
      <c r="S55" s="116">
        <f t="shared" si="9"/>
        <v>299.25</v>
      </c>
    </row>
    <row r="56" spans="1:20" ht="12.75">
      <c r="A56" s="115" t="s">
        <v>115</v>
      </c>
      <c r="B56" t="s">
        <v>82</v>
      </c>
      <c r="C56" t="s">
        <v>103</v>
      </c>
      <c r="D56" t="s">
        <v>116</v>
      </c>
      <c r="E56" t="s">
        <v>117</v>
      </c>
      <c r="F56" t="s">
        <v>118</v>
      </c>
      <c r="G56" t="s">
        <v>8</v>
      </c>
      <c r="H56" t="s">
        <v>18</v>
      </c>
      <c r="I56" s="101"/>
      <c r="J56" s="1"/>
      <c r="K56" s="1"/>
      <c r="L56" s="1"/>
      <c r="M56" s="1"/>
      <c r="N56" s="1"/>
      <c r="O56" s="1"/>
      <c r="P56" s="1"/>
      <c r="Q56" s="1">
        <v>1.9</v>
      </c>
      <c r="R56" s="101">
        <v>5956.5</v>
      </c>
      <c r="S56" s="116">
        <f t="shared" si="9"/>
        <v>5956.5</v>
      </c>
      <c r="T56" t="s">
        <v>119</v>
      </c>
    </row>
    <row r="57" spans="1:19" s="2" customFormat="1" ht="12.75">
      <c r="A57" s="113" t="s">
        <v>1169</v>
      </c>
      <c r="I57" s="104">
        <f>SUBTOTAL(9,I45:I56)</f>
        <v>33723</v>
      </c>
      <c r="J57" s="105">
        <f>SUBTOTAL(9,J45:J56)</f>
        <v>19508.940000000002</v>
      </c>
      <c r="K57" s="105"/>
      <c r="L57" s="105">
        <f aca="true" t="shared" si="12" ref="L57:S57">SUBTOTAL(9,L45:L56)</f>
        <v>2706</v>
      </c>
      <c r="M57" s="105">
        <f t="shared" si="12"/>
        <v>0</v>
      </c>
      <c r="N57" s="105">
        <f t="shared" si="12"/>
        <v>4.75</v>
      </c>
      <c r="O57" s="105">
        <f t="shared" si="12"/>
        <v>299.25</v>
      </c>
      <c r="P57" s="105">
        <f t="shared" si="12"/>
        <v>180</v>
      </c>
      <c r="Q57" s="105">
        <f t="shared" si="12"/>
        <v>1.9</v>
      </c>
      <c r="R57" s="104">
        <f t="shared" si="12"/>
        <v>5956.5</v>
      </c>
      <c r="S57" s="117">
        <f t="shared" si="12"/>
        <v>28650.690000000006</v>
      </c>
    </row>
    <row r="58" spans="1:19" ht="12.75">
      <c r="A58" s="115" t="s">
        <v>120</v>
      </c>
      <c r="B58" t="s">
        <v>82</v>
      </c>
      <c r="C58" t="s">
        <v>103</v>
      </c>
      <c r="D58" t="s">
        <v>121</v>
      </c>
      <c r="E58" t="s">
        <v>117</v>
      </c>
      <c r="F58" t="s">
        <v>118</v>
      </c>
      <c r="G58" t="s">
        <v>10</v>
      </c>
      <c r="H58" t="s">
        <v>88</v>
      </c>
      <c r="I58" s="101">
        <v>0</v>
      </c>
      <c r="J58" s="1">
        <v>41.08</v>
      </c>
      <c r="K58" s="1"/>
      <c r="L58" s="1">
        <v>0</v>
      </c>
      <c r="M58" s="1"/>
      <c r="N58" s="1"/>
      <c r="O58" s="1"/>
      <c r="P58" s="1"/>
      <c r="Q58" s="1"/>
      <c r="R58" s="1"/>
      <c r="S58" s="116">
        <f t="shared" si="9"/>
        <v>41.08</v>
      </c>
    </row>
    <row r="59" spans="1:20" ht="12.75">
      <c r="A59" s="115" t="s">
        <v>120</v>
      </c>
      <c r="B59" t="s">
        <v>82</v>
      </c>
      <c r="C59" t="s">
        <v>103</v>
      </c>
      <c r="D59" t="s">
        <v>121</v>
      </c>
      <c r="E59" t="s">
        <v>117</v>
      </c>
      <c r="F59" t="s">
        <v>118</v>
      </c>
      <c r="G59" t="s">
        <v>8</v>
      </c>
      <c r="H59" t="s">
        <v>18</v>
      </c>
      <c r="I59" s="101"/>
      <c r="J59" s="1"/>
      <c r="K59" s="1"/>
      <c r="L59" s="1"/>
      <c r="M59" s="1"/>
      <c r="N59" s="1"/>
      <c r="O59" s="1"/>
      <c r="P59" s="1"/>
      <c r="Q59" s="1">
        <v>1</v>
      </c>
      <c r="R59" s="101">
        <v>3135</v>
      </c>
      <c r="S59" s="116">
        <f t="shared" si="9"/>
        <v>3135</v>
      </c>
      <c r="T59" t="s">
        <v>122</v>
      </c>
    </row>
    <row r="60" spans="1:19" s="2" customFormat="1" ht="12.75">
      <c r="A60" s="113" t="s">
        <v>1170</v>
      </c>
      <c r="I60" s="104">
        <f>SUBTOTAL(9,I58:I59)</f>
        <v>0</v>
      </c>
      <c r="J60" s="105">
        <f>SUBTOTAL(9,J58:J59)</f>
        <v>41.08</v>
      </c>
      <c r="K60" s="105"/>
      <c r="L60" s="105">
        <f aca="true" t="shared" si="13" ref="L60:S60">SUBTOTAL(9,L58:L59)</f>
        <v>0</v>
      </c>
      <c r="M60" s="105">
        <f t="shared" si="13"/>
        <v>0</v>
      </c>
      <c r="N60" s="105">
        <f t="shared" si="13"/>
        <v>0</v>
      </c>
      <c r="O60" s="105">
        <f t="shared" si="13"/>
        <v>0</v>
      </c>
      <c r="P60" s="105">
        <f t="shared" si="13"/>
        <v>0</v>
      </c>
      <c r="Q60" s="105">
        <f t="shared" si="13"/>
        <v>1</v>
      </c>
      <c r="R60" s="104">
        <f t="shared" si="13"/>
        <v>3135</v>
      </c>
      <c r="S60" s="117">
        <f t="shared" si="13"/>
        <v>3176.08</v>
      </c>
    </row>
    <row r="61" spans="1:19" s="2" customFormat="1" ht="12.75">
      <c r="A61" s="2" t="s">
        <v>960</v>
      </c>
      <c r="I61" s="104">
        <f>SUBTOTAL(9,I3:I59)</f>
        <v>134393</v>
      </c>
      <c r="J61" s="105">
        <f>SUBTOTAL(9,J3:J59)</f>
        <v>57974.57</v>
      </c>
      <c r="K61" s="105"/>
      <c r="L61" s="105">
        <f aca="true" t="shared" si="14" ref="L61:S61">SUBTOTAL(9,L3:L59)</f>
        <v>11393.140000000001</v>
      </c>
      <c r="M61" s="105">
        <f t="shared" si="14"/>
        <v>0</v>
      </c>
      <c r="N61" s="105">
        <f t="shared" si="14"/>
        <v>35</v>
      </c>
      <c r="O61" s="105">
        <f t="shared" si="14"/>
        <v>2205</v>
      </c>
      <c r="P61" s="105">
        <f t="shared" si="14"/>
        <v>570</v>
      </c>
      <c r="Q61" s="105">
        <f t="shared" si="14"/>
        <v>18.9</v>
      </c>
      <c r="R61" s="104">
        <f t="shared" si="14"/>
        <v>59251.5</v>
      </c>
      <c r="S61" s="117">
        <f t="shared" si="14"/>
        <v>131394.21000000002</v>
      </c>
    </row>
    <row r="62" spans="1:19" s="2" customFormat="1" ht="12.75">
      <c r="A62" s="115"/>
      <c r="I62" s="104"/>
      <c r="J62" s="105"/>
      <c r="K62" s="105"/>
      <c r="L62" s="105"/>
      <c r="M62" s="105"/>
      <c r="N62" s="105"/>
      <c r="O62" s="105"/>
      <c r="P62" s="105"/>
      <c r="Q62" s="105"/>
      <c r="R62" s="104"/>
      <c r="S62" s="117"/>
    </row>
  </sheetData>
  <printOptions/>
  <pageMargins left="0" right="0" top="0" bottom="0.5" header="0" footer="0"/>
  <pageSetup fitToHeight="0" fitToWidth="1" horizontalDpi="600" verticalDpi="600" orientation="landscape" paperSize="5" scale="45" r:id="rId1"/>
  <rowBreaks count="1" manualBreakCount="1">
    <brk id="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226"/>
  <sheetViews>
    <sheetView zoomScale="85" zoomScaleNormal="85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00390625" defaultRowHeight="12.75" customHeight="1"/>
  <cols>
    <col min="1" max="1" width="10.00390625" style="115" customWidth="1"/>
    <col min="3" max="3" width="10.7109375" style="0" customWidth="1"/>
    <col min="4" max="4" width="36.7109375" style="0" bestFit="1" customWidth="1"/>
    <col min="6" max="6" width="27.00390625" style="0" bestFit="1" customWidth="1"/>
    <col min="8" max="8" width="23.00390625" style="0" bestFit="1" customWidth="1"/>
    <col min="9" max="9" width="12.57421875" style="0" bestFit="1" customWidth="1"/>
    <col min="10" max="10" width="14.8515625" style="0" bestFit="1" customWidth="1"/>
    <col min="11" max="11" width="11.57421875" style="0" customWidth="1"/>
    <col min="12" max="12" width="13.7109375" style="0" bestFit="1" customWidth="1"/>
    <col min="13" max="13" width="13.421875" style="0" bestFit="1" customWidth="1"/>
    <col min="14" max="14" width="9.140625" style="0" customWidth="1"/>
    <col min="15" max="15" width="13.421875" style="0" bestFit="1" customWidth="1"/>
    <col min="16" max="16" width="16.8515625" style="0" bestFit="1" customWidth="1"/>
    <col min="18" max="18" width="14.421875" style="0" bestFit="1" customWidth="1"/>
    <col min="19" max="19" width="17.28125" style="118" bestFit="1" customWidth="1"/>
    <col min="20" max="20" width="12.7109375" style="0" bestFit="1" customWidth="1"/>
    <col min="21" max="21" width="59.140625" style="0" bestFit="1" customWidth="1"/>
  </cols>
  <sheetData>
    <row r="1" spans="1:10" ht="12.75">
      <c r="A1" s="115" t="s">
        <v>975</v>
      </c>
      <c r="J1" s="106"/>
    </row>
    <row r="2" spans="1:21" s="96" customFormat="1" ht="33.75" customHeight="1">
      <c r="A2" s="121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6" t="s">
        <v>946</v>
      </c>
      <c r="J2" s="96" t="s">
        <v>10</v>
      </c>
      <c r="K2" s="97" t="s">
        <v>947</v>
      </c>
      <c r="L2" s="98" t="s">
        <v>888</v>
      </c>
      <c r="M2" s="97" t="s">
        <v>948</v>
      </c>
      <c r="N2" s="97" t="s">
        <v>949</v>
      </c>
      <c r="O2" s="97" t="s">
        <v>950</v>
      </c>
      <c r="P2" s="97" t="s">
        <v>17</v>
      </c>
      <c r="Q2" s="97" t="s">
        <v>904</v>
      </c>
      <c r="R2" s="99" t="s">
        <v>18</v>
      </c>
      <c r="S2" s="119" t="s">
        <v>951</v>
      </c>
      <c r="T2" s="97" t="s">
        <v>952</v>
      </c>
      <c r="U2" s="96" t="s">
        <v>953</v>
      </c>
    </row>
    <row r="3" spans="1:19" ht="12.75">
      <c r="A3" s="115" t="s">
        <v>138</v>
      </c>
      <c r="B3" t="s">
        <v>123</v>
      </c>
      <c r="C3" t="s">
        <v>136</v>
      </c>
      <c r="D3" t="s">
        <v>139</v>
      </c>
      <c r="E3" t="s">
        <v>117</v>
      </c>
      <c r="F3" t="s">
        <v>140</v>
      </c>
      <c r="G3" t="s">
        <v>10</v>
      </c>
      <c r="H3" t="s">
        <v>12</v>
      </c>
      <c r="I3" s="101">
        <v>5802</v>
      </c>
      <c r="J3" s="1">
        <v>3576.25</v>
      </c>
      <c r="K3" s="1">
        <v>0.06</v>
      </c>
      <c r="L3" s="1">
        <f aca="true" t="shared" si="0" ref="L3:L8">+K3*I3</f>
        <v>348.12</v>
      </c>
      <c r="M3" s="1"/>
      <c r="N3" s="1"/>
      <c r="O3" s="1"/>
      <c r="P3" s="1"/>
      <c r="Q3" s="1"/>
      <c r="R3" s="1"/>
      <c r="S3" s="116">
        <f aca="true" t="shared" si="1" ref="S3:S37">+R3+P3+O3+M3+L3+J3</f>
        <v>3924.37</v>
      </c>
    </row>
    <row r="4" spans="1:19" ht="12.75">
      <c r="A4" s="115" t="s">
        <v>138</v>
      </c>
      <c r="B4" t="s">
        <v>123</v>
      </c>
      <c r="C4" t="s">
        <v>136</v>
      </c>
      <c r="D4" t="s">
        <v>139</v>
      </c>
      <c r="E4" t="s">
        <v>117</v>
      </c>
      <c r="F4" t="s">
        <v>140</v>
      </c>
      <c r="G4" t="s">
        <v>10</v>
      </c>
      <c r="H4" t="s">
        <v>13</v>
      </c>
      <c r="I4" s="101">
        <v>404</v>
      </c>
      <c r="J4" s="1">
        <v>261.39</v>
      </c>
      <c r="K4" s="1">
        <v>0.06</v>
      </c>
      <c r="L4" s="1">
        <f t="shared" si="0"/>
        <v>24.24</v>
      </c>
      <c r="M4" s="1"/>
      <c r="N4" s="1"/>
      <c r="O4" s="1"/>
      <c r="P4" s="1"/>
      <c r="Q4" s="1"/>
      <c r="R4" s="1"/>
      <c r="S4" s="116">
        <f t="shared" si="1"/>
        <v>285.63</v>
      </c>
    </row>
    <row r="5" spans="1:19" ht="12.75">
      <c r="A5" s="115" t="s">
        <v>138</v>
      </c>
      <c r="B5" t="s">
        <v>123</v>
      </c>
      <c r="C5" t="s">
        <v>136</v>
      </c>
      <c r="D5" t="s">
        <v>139</v>
      </c>
      <c r="E5" t="s">
        <v>117</v>
      </c>
      <c r="F5" t="s">
        <v>140</v>
      </c>
      <c r="G5" t="s">
        <v>10</v>
      </c>
      <c r="H5" t="s">
        <v>14</v>
      </c>
      <c r="I5" s="101">
        <v>7405</v>
      </c>
      <c r="J5" s="1">
        <v>2292.08</v>
      </c>
      <c r="K5" s="1">
        <v>0.1</v>
      </c>
      <c r="L5" s="1">
        <f t="shared" si="0"/>
        <v>740.5</v>
      </c>
      <c r="M5" s="1"/>
      <c r="N5" s="1"/>
      <c r="O5" s="1"/>
      <c r="P5" s="1"/>
      <c r="Q5" s="1"/>
      <c r="R5" s="1"/>
      <c r="S5" s="116">
        <f t="shared" si="1"/>
        <v>3032.58</v>
      </c>
    </row>
    <row r="6" spans="1:19" ht="12.75">
      <c r="A6" s="115" t="s">
        <v>138</v>
      </c>
      <c r="B6" t="s">
        <v>123</v>
      </c>
      <c r="C6" t="s">
        <v>136</v>
      </c>
      <c r="D6" t="s">
        <v>139</v>
      </c>
      <c r="E6" t="s">
        <v>117</v>
      </c>
      <c r="F6" t="s">
        <v>140</v>
      </c>
      <c r="G6" t="s">
        <v>10</v>
      </c>
      <c r="H6" t="s">
        <v>51</v>
      </c>
      <c r="I6" s="101">
        <v>18</v>
      </c>
      <c r="J6" s="1">
        <v>29.61</v>
      </c>
      <c r="K6" s="1">
        <v>0.06</v>
      </c>
      <c r="L6" s="1">
        <f t="shared" si="0"/>
        <v>1.08</v>
      </c>
      <c r="M6" s="1"/>
      <c r="N6" s="1"/>
      <c r="O6" s="1"/>
      <c r="P6" s="1"/>
      <c r="Q6" s="1"/>
      <c r="R6" s="1"/>
      <c r="S6" s="116">
        <f t="shared" si="1"/>
        <v>30.689999999999998</v>
      </c>
    </row>
    <row r="7" spans="1:19" ht="12.75">
      <c r="A7" s="115" t="s">
        <v>138</v>
      </c>
      <c r="B7" t="s">
        <v>123</v>
      </c>
      <c r="C7" t="s">
        <v>136</v>
      </c>
      <c r="D7" t="s">
        <v>139</v>
      </c>
      <c r="E7" t="s">
        <v>117</v>
      </c>
      <c r="F7" t="s">
        <v>140</v>
      </c>
      <c r="G7" t="s">
        <v>10</v>
      </c>
      <c r="H7" t="s">
        <v>15</v>
      </c>
      <c r="I7" s="101">
        <v>30</v>
      </c>
      <c r="J7" s="1">
        <v>7.39</v>
      </c>
      <c r="K7" s="1">
        <v>0.06</v>
      </c>
      <c r="L7" s="1">
        <f t="shared" si="0"/>
        <v>1.7999999999999998</v>
      </c>
      <c r="M7" s="1"/>
      <c r="N7" s="1"/>
      <c r="O7" s="1"/>
      <c r="P7" s="1"/>
      <c r="Q7" s="1"/>
      <c r="R7" s="1"/>
      <c r="S7" s="116">
        <f t="shared" si="1"/>
        <v>9.19</v>
      </c>
    </row>
    <row r="8" spans="1:19" ht="12.75">
      <c r="A8" s="115" t="s">
        <v>138</v>
      </c>
      <c r="B8" t="s">
        <v>123</v>
      </c>
      <c r="C8" t="s">
        <v>136</v>
      </c>
      <c r="D8" t="s">
        <v>139</v>
      </c>
      <c r="E8" t="s">
        <v>117</v>
      </c>
      <c r="F8" t="s">
        <v>140</v>
      </c>
      <c r="G8" t="s">
        <v>10</v>
      </c>
      <c r="H8" t="s">
        <v>16</v>
      </c>
      <c r="I8" s="101">
        <v>22</v>
      </c>
      <c r="J8" s="1">
        <v>26.53</v>
      </c>
      <c r="K8" s="1">
        <v>0.06</v>
      </c>
      <c r="L8" s="1">
        <f t="shared" si="0"/>
        <v>1.3199999999999998</v>
      </c>
      <c r="M8" s="1"/>
      <c r="N8" s="1"/>
      <c r="O8" s="1"/>
      <c r="P8" s="1"/>
      <c r="Q8" s="1"/>
      <c r="R8" s="1"/>
      <c r="S8" s="116">
        <f t="shared" si="1"/>
        <v>27.85</v>
      </c>
    </row>
    <row r="9" spans="1:19" ht="12.75">
      <c r="A9" s="115" t="s">
        <v>138</v>
      </c>
      <c r="B9" t="s">
        <v>123</v>
      </c>
      <c r="C9" t="s">
        <v>136</v>
      </c>
      <c r="D9" t="s">
        <v>139</v>
      </c>
      <c r="E9" t="s">
        <v>117</v>
      </c>
      <c r="F9" t="s">
        <v>140</v>
      </c>
      <c r="G9" t="s">
        <v>10</v>
      </c>
      <c r="H9" t="s">
        <v>11</v>
      </c>
      <c r="I9" s="101">
        <v>1</v>
      </c>
      <c r="J9" s="1">
        <v>6.34</v>
      </c>
      <c r="K9" s="1"/>
      <c r="L9" s="1"/>
      <c r="M9" s="1"/>
      <c r="N9" s="1"/>
      <c r="O9" s="1"/>
      <c r="P9" s="1"/>
      <c r="Q9" s="1"/>
      <c r="R9" s="1"/>
      <c r="S9" s="116">
        <f t="shared" si="1"/>
        <v>6.34</v>
      </c>
    </row>
    <row r="10" spans="1:19" ht="12.75">
      <c r="A10" s="115" t="s">
        <v>138</v>
      </c>
      <c r="B10" t="s">
        <v>123</v>
      </c>
      <c r="C10" t="s">
        <v>136</v>
      </c>
      <c r="D10" t="s">
        <v>139</v>
      </c>
      <c r="E10" t="s">
        <v>117</v>
      </c>
      <c r="F10" t="s">
        <v>140</v>
      </c>
      <c r="G10" t="s">
        <v>8</v>
      </c>
      <c r="H10" t="s">
        <v>17</v>
      </c>
      <c r="I10" s="101"/>
      <c r="J10" s="1"/>
      <c r="K10" s="1"/>
      <c r="M10" s="1"/>
      <c r="N10" s="1"/>
      <c r="O10" s="1"/>
      <c r="P10" s="1">
        <v>180</v>
      </c>
      <c r="Q10" s="1"/>
      <c r="R10" s="1"/>
      <c r="S10" s="116">
        <f t="shared" si="1"/>
        <v>180</v>
      </c>
    </row>
    <row r="11" spans="1:19" ht="12.75">
      <c r="A11" s="115" t="s">
        <v>138</v>
      </c>
      <c r="B11" t="s">
        <v>123</v>
      </c>
      <c r="C11" t="s">
        <v>136</v>
      </c>
      <c r="D11" t="s">
        <v>139</v>
      </c>
      <c r="E11" t="s">
        <v>117</v>
      </c>
      <c r="F11" t="s">
        <v>140</v>
      </c>
      <c r="G11" t="s">
        <v>8</v>
      </c>
      <c r="H11" t="s">
        <v>9</v>
      </c>
      <c r="I11" s="101"/>
      <c r="J11" s="1"/>
      <c r="K11" s="1"/>
      <c r="M11" s="1"/>
      <c r="N11" s="1">
        <v>1.5</v>
      </c>
      <c r="O11" s="1">
        <v>94.5</v>
      </c>
      <c r="P11" s="1"/>
      <c r="Q11" s="1"/>
      <c r="R11" s="1"/>
      <c r="S11" s="116">
        <f t="shared" si="1"/>
        <v>94.5</v>
      </c>
    </row>
    <row r="12" spans="1:20" ht="12.75">
      <c r="A12" s="115" t="s">
        <v>138</v>
      </c>
      <c r="B12" t="s">
        <v>123</v>
      </c>
      <c r="C12" t="s">
        <v>136</v>
      </c>
      <c r="D12" t="s">
        <v>139</v>
      </c>
      <c r="E12" t="s">
        <v>117</v>
      </c>
      <c r="F12" t="s">
        <v>140</v>
      </c>
      <c r="G12" t="s">
        <v>8</v>
      </c>
      <c r="H12" t="s">
        <v>18</v>
      </c>
      <c r="I12" s="101"/>
      <c r="J12" s="1"/>
      <c r="K12" s="1"/>
      <c r="L12" s="1"/>
      <c r="M12" s="1"/>
      <c r="N12" s="1"/>
      <c r="O12" s="1"/>
      <c r="P12" s="1"/>
      <c r="Q12" s="1">
        <v>0.25</v>
      </c>
      <c r="R12" s="101">
        <v>783.75</v>
      </c>
      <c r="S12" s="116">
        <f t="shared" si="1"/>
        <v>783.75</v>
      </c>
      <c r="T12" t="s">
        <v>141</v>
      </c>
    </row>
    <row r="13" spans="1:19" s="2" customFormat="1" ht="12.75">
      <c r="A13" s="114" t="s">
        <v>1134</v>
      </c>
      <c r="I13" s="104">
        <f>SUBTOTAL(9,I3:I12)</f>
        <v>13682</v>
      </c>
      <c r="J13" s="105">
        <f>SUBTOTAL(9,J3:J12)</f>
        <v>6199.589999999999</v>
      </c>
      <c r="K13" s="105"/>
      <c r="L13" s="105">
        <f aca="true" t="shared" si="2" ref="L13:S13">SUBTOTAL(9,L3:L12)</f>
        <v>1117.06</v>
      </c>
      <c r="M13" s="105">
        <f t="shared" si="2"/>
        <v>0</v>
      </c>
      <c r="N13" s="105">
        <f t="shared" si="2"/>
        <v>1.5</v>
      </c>
      <c r="O13" s="105">
        <f t="shared" si="2"/>
        <v>94.5</v>
      </c>
      <c r="P13" s="105">
        <f t="shared" si="2"/>
        <v>180</v>
      </c>
      <c r="Q13" s="105">
        <f t="shared" si="2"/>
        <v>0.25</v>
      </c>
      <c r="R13" s="104">
        <f t="shared" si="2"/>
        <v>783.75</v>
      </c>
      <c r="S13" s="117">
        <f t="shared" si="2"/>
        <v>8374.9</v>
      </c>
    </row>
    <row r="14" spans="1:19" ht="12.75">
      <c r="A14" s="115" t="s">
        <v>135</v>
      </c>
      <c r="B14" t="s">
        <v>123</v>
      </c>
      <c r="C14" t="s">
        <v>136</v>
      </c>
      <c r="D14" t="s">
        <v>137</v>
      </c>
      <c r="E14" t="s">
        <v>117</v>
      </c>
      <c r="F14" t="s">
        <v>142</v>
      </c>
      <c r="G14" t="s">
        <v>10</v>
      </c>
      <c r="H14" t="s">
        <v>12</v>
      </c>
      <c r="I14" s="101">
        <v>6287</v>
      </c>
      <c r="J14" s="1">
        <v>3774.16</v>
      </c>
      <c r="K14" s="1">
        <v>0.06</v>
      </c>
      <c r="L14" s="1">
        <f aca="true" t="shared" si="3" ref="L14:L20">+K14*I14</f>
        <v>377.21999999999997</v>
      </c>
      <c r="M14" s="1"/>
      <c r="N14" s="1"/>
      <c r="O14" s="1"/>
      <c r="P14" s="1"/>
      <c r="Q14" s="1"/>
      <c r="R14" s="1"/>
      <c r="S14" s="116">
        <f t="shared" si="1"/>
        <v>4151.38</v>
      </c>
    </row>
    <row r="15" spans="1:19" ht="12.75">
      <c r="A15" s="115" t="s">
        <v>135</v>
      </c>
      <c r="B15" t="s">
        <v>123</v>
      </c>
      <c r="C15" t="s">
        <v>136</v>
      </c>
      <c r="D15" t="s">
        <v>137</v>
      </c>
      <c r="E15" t="s">
        <v>117</v>
      </c>
      <c r="F15" t="s">
        <v>142</v>
      </c>
      <c r="G15" t="s">
        <v>10</v>
      </c>
      <c r="H15" t="s">
        <v>13</v>
      </c>
      <c r="I15" s="101">
        <v>205</v>
      </c>
      <c r="J15" s="1">
        <v>161.04</v>
      </c>
      <c r="K15" s="1">
        <v>0.06</v>
      </c>
      <c r="L15" s="1">
        <f t="shared" si="3"/>
        <v>12.299999999999999</v>
      </c>
      <c r="M15" s="1"/>
      <c r="N15" s="1"/>
      <c r="O15" s="1"/>
      <c r="P15" s="1"/>
      <c r="Q15" s="1"/>
      <c r="R15" s="1"/>
      <c r="S15" s="116">
        <f t="shared" si="1"/>
        <v>173.34</v>
      </c>
    </row>
    <row r="16" spans="1:19" ht="12.75">
      <c r="A16" s="115" t="s">
        <v>135</v>
      </c>
      <c r="B16" t="s">
        <v>123</v>
      </c>
      <c r="C16" t="s">
        <v>136</v>
      </c>
      <c r="D16" t="s">
        <v>137</v>
      </c>
      <c r="E16" t="s">
        <v>117</v>
      </c>
      <c r="F16" t="s">
        <v>142</v>
      </c>
      <c r="G16" t="s">
        <v>10</v>
      </c>
      <c r="H16" t="s">
        <v>14</v>
      </c>
      <c r="I16" s="101">
        <v>2042</v>
      </c>
      <c r="J16" s="1">
        <v>735.08</v>
      </c>
      <c r="K16" s="1">
        <v>0.1</v>
      </c>
      <c r="L16" s="1">
        <f t="shared" si="3"/>
        <v>204.20000000000002</v>
      </c>
      <c r="M16" s="1"/>
      <c r="N16" s="1"/>
      <c r="O16" s="1"/>
      <c r="P16" s="1"/>
      <c r="Q16" s="1"/>
      <c r="R16" s="1"/>
      <c r="S16" s="116">
        <f t="shared" si="1"/>
        <v>939.2800000000001</v>
      </c>
    </row>
    <row r="17" spans="1:19" ht="12.75">
      <c r="A17" s="115" t="s">
        <v>135</v>
      </c>
      <c r="B17" t="s">
        <v>123</v>
      </c>
      <c r="C17" t="s">
        <v>136</v>
      </c>
      <c r="D17" t="s">
        <v>137</v>
      </c>
      <c r="E17" t="s">
        <v>117</v>
      </c>
      <c r="F17" t="s">
        <v>142</v>
      </c>
      <c r="G17" t="s">
        <v>10</v>
      </c>
      <c r="H17" t="s">
        <v>51</v>
      </c>
      <c r="I17" s="101">
        <v>3</v>
      </c>
      <c r="J17" s="1">
        <v>1.43</v>
      </c>
      <c r="K17" s="1">
        <v>0.06</v>
      </c>
      <c r="L17" s="1">
        <f t="shared" si="3"/>
        <v>0.18</v>
      </c>
      <c r="M17" s="1"/>
      <c r="N17" s="1"/>
      <c r="O17" s="1"/>
      <c r="P17" s="1"/>
      <c r="Q17" s="1"/>
      <c r="R17" s="1"/>
      <c r="S17" s="116">
        <f t="shared" si="1"/>
        <v>1.6099999999999999</v>
      </c>
    </row>
    <row r="18" spans="1:19" ht="12.75">
      <c r="A18" s="115" t="s">
        <v>135</v>
      </c>
      <c r="B18" t="s">
        <v>123</v>
      </c>
      <c r="C18" t="s">
        <v>136</v>
      </c>
      <c r="D18" t="s">
        <v>137</v>
      </c>
      <c r="E18" t="s">
        <v>117</v>
      </c>
      <c r="F18" t="s">
        <v>142</v>
      </c>
      <c r="G18" t="s">
        <v>10</v>
      </c>
      <c r="H18" t="s">
        <v>16</v>
      </c>
      <c r="I18" s="101">
        <v>52</v>
      </c>
      <c r="J18" s="1">
        <v>100.77</v>
      </c>
      <c r="K18" s="1">
        <v>0.06</v>
      </c>
      <c r="L18" s="1">
        <f t="shared" si="3"/>
        <v>3.12</v>
      </c>
      <c r="M18" s="1"/>
      <c r="N18" s="1"/>
      <c r="O18" s="1"/>
      <c r="P18" s="1"/>
      <c r="Q18" s="1"/>
      <c r="R18" s="1"/>
      <c r="S18" s="116">
        <f t="shared" si="1"/>
        <v>103.89</v>
      </c>
    </row>
    <row r="19" spans="1:19" s="107" customFormat="1" ht="12.75">
      <c r="A19" s="115" t="s">
        <v>135</v>
      </c>
      <c r="B19" s="107" t="s">
        <v>123</v>
      </c>
      <c r="C19" s="107" t="s">
        <v>136</v>
      </c>
      <c r="D19" s="107" t="s">
        <v>137</v>
      </c>
      <c r="E19" s="107" t="s">
        <v>117</v>
      </c>
      <c r="F19" s="107" t="s">
        <v>142</v>
      </c>
      <c r="G19" s="107" t="s">
        <v>10</v>
      </c>
      <c r="H19" s="107" t="s">
        <v>12</v>
      </c>
      <c r="I19" s="108">
        <v>252</v>
      </c>
      <c r="J19" s="109">
        <v>266.53</v>
      </c>
      <c r="K19" s="109">
        <v>0.06</v>
      </c>
      <c r="L19" s="109">
        <f t="shared" si="3"/>
        <v>15.12</v>
      </c>
      <c r="M19" s="109"/>
      <c r="N19" s="109"/>
      <c r="O19" s="109"/>
      <c r="P19" s="109"/>
      <c r="Q19" s="109"/>
      <c r="R19" s="109"/>
      <c r="S19" s="124">
        <f t="shared" si="1"/>
        <v>281.65</v>
      </c>
    </row>
    <row r="20" spans="1:19" s="107" customFormat="1" ht="12.75">
      <c r="A20" s="115" t="s">
        <v>135</v>
      </c>
      <c r="B20" s="107" t="s">
        <v>123</v>
      </c>
      <c r="C20" s="107" t="s">
        <v>136</v>
      </c>
      <c r="D20" s="107" t="s">
        <v>137</v>
      </c>
      <c r="E20" s="107" t="s">
        <v>117</v>
      </c>
      <c r="F20" s="107" t="s">
        <v>142</v>
      </c>
      <c r="G20" s="107" t="s">
        <v>10</v>
      </c>
      <c r="H20" s="107" t="s">
        <v>14</v>
      </c>
      <c r="I20" s="108">
        <v>435</v>
      </c>
      <c r="J20" s="109">
        <v>127.66</v>
      </c>
      <c r="K20" s="109">
        <v>0.1</v>
      </c>
      <c r="L20" s="109">
        <f t="shared" si="3"/>
        <v>43.5</v>
      </c>
      <c r="M20" s="109"/>
      <c r="N20" s="109"/>
      <c r="O20" s="109"/>
      <c r="P20" s="109"/>
      <c r="Q20" s="109"/>
      <c r="R20" s="109"/>
      <c r="S20" s="124">
        <f t="shared" si="1"/>
        <v>171.16</v>
      </c>
    </row>
    <row r="21" spans="1:19" s="107" customFormat="1" ht="12.75">
      <c r="A21" s="115" t="s">
        <v>135</v>
      </c>
      <c r="B21" s="107" t="s">
        <v>123</v>
      </c>
      <c r="C21" s="107" t="s">
        <v>136</v>
      </c>
      <c r="D21" s="107" t="s">
        <v>137</v>
      </c>
      <c r="E21" s="107" t="s">
        <v>117</v>
      </c>
      <c r="F21" s="107" t="s">
        <v>142</v>
      </c>
      <c r="G21" s="107" t="s">
        <v>8</v>
      </c>
      <c r="H21" s="107" t="s">
        <v>17</v>
      </c>
      <c r="I21" s="108"/>
      <c r="J21" s="109"/>
      <c r="K21" s="109"/>
      <c r="M21" s="109"/>
      <c r="N21" s="109"/>
      <c r="O21" s="109"/>
      <c r="P21" s="109">
        <v>165</v>
      </c>
      <c r="Q21" s="109"/>
      <c r="R21" s="109"/>
      <c r="S21" s="124">
        <f t="shared" si="1"/>
        <v>165</v>
      </c>
    </row>
    <row r="22" spans="1:19" s="107" customFormat="1" ht="12.75">
      <c r="A22" s="115" t="s">
        <v>135</v>
      </c>
      <c r="B22" s="107" t="s">
        <v>123</v>
      </c>
      <c r="C22" s="107" t="s">
        <v>136</v>
      </c>
      <c r="D22" s="107" t="s">
        <v>137</v>
      </c>
      <c r="E22" s="107" t="s">
        <v>117</v>
      </c>
      <c r="F22" s="107" t="s">
        <v>142</v>
      </c>
      <c r="G22" s="107" t="s">
        <v>8</v>
      </c>
      <c r="H22" s="107" t="s">
        <v>9</v>
      </c>
      <c r="I22" s="108"/>
      <c r="J22" s="109"/>
      <c r="K22" s="109"/>
      <c r="M22" s="109"/>
      <c r="N22" s="109">
        <v>2</v>
      </c>
      <c r="O22" s="109">
        <v>126</v>
      </c>
      <c r="P22" s="109"/>
      <c r="Q22" s="109"/>
      <c r="R22" s="109"/>
      <c r="S22" s="124">
        <f t="shared" si="1"/>
        <v>126</v>
      </c>
    </row>
    <row r="23" spans="1:21" s="107" customFormat="1" ht="12.75">
      <c r="A23" s="115" t="s">
        <v>135</v>
      </c>
      <c r="B23" s="107" t="s">
        <v>123</v>
      </c>
      <c r="C23" s="107" t="s">
        <v>136</v>
      </c>
      <c r="D23" s="107" t="s">
        <v>137</v>
      </c>
      <c r="E23" s="107" t="s">
        <v>117</v>
      </c>
      <c r="F23" s="107" t="s">
        <v>142</v>
      </c>
      <c r="G23" s="107" t="s">
        <v>8</v>
      </c>
      <c r="H23" s="107" t="s">
        <v>18</v>
      </c>
      <c r="I23" s="108"/>
      <c r="J23" s="109"/>
      <c r="K23" s="109"/>
      <c r="L23" s="109"/>
      <c r="M23" s="109"/>
      <c r="N23" s="109"/>
      <c r="O23" s="109"/>
      <c r="P23" s="109"/>
      <c r="Q23" s="109">
        <v>0.033</v>
      </c>
      <c r="R23" s="108">
        <v>103.455</v>
      </c>
      <c r="S23" s="124">
        <f t="shared" si="1"/>
        <v>103.455</v>
      </c>
      <c r="T23" s="107" t="s">
        <v>132</v>
      </c>
      <c r="U23" s="107" t="s">
        <v>128</v>
      </c>
    </row>
    <row r="24" spans="1:19" s="107" customFormat="1" ht="12.75">
      <c r="A24" s="115" t="s">
        <v>135</v>
      </c>
      <c r="B24" s="107" t="s">
        <v>123</v>
      </c>
      <c r="C24" s="107" t="s">
        <v>136</v>
      </c>
      <c r="D24" s="107" t="s">
        <v>137</v>
      </c>
      <c r="E24" s="107" t="s">
        <v>117</v>
      </c>
      <c r="F24" s="107" t="s">
        <v>142</v>
      </c>
      <c r="G24" s="107" t="s">
        <v>8</v>
      </c>
      <c r="H24" s="107" t="s">
        <v>17</v>
      </c>
      <c r="I24" s="108"/>
      <c r="J24" s="109"/>
      <c r="K24" s="109"/>
      <c r="M24" s="109"/>
      <c r="N24" s="109"/>
      <c r="O24" s="109"/>
      <c r="P24" s="109">
        <v>15</v>
      </c>
      <c r="Q24" s="109"/>
      <c r="R24" s="109"/>
      <c r="S24" s="124">
        <f t="shared" si="1"/>
        <v>15</v>
      </c>
    </row>
    <row r="25" spans="1:19" s="113" customFormat="1" ht="12.75">
      <c r="A25" s="113" t="s">
        <v>1135</v>
      </c>
      <c r="I25" s="122">
        <f>SUBTOTAL(9,I14:I24)</f>
        <v>9276</v>
      </c>
      <c r="J25" s="123">
        <f>SUBTOTAL(9,J14:J24)</f>
        <v>5166.67</v>
      </c>
      <c r="K25" s="123"/>
      <c r="L25" s="113">
        <f aca="true" t="shared" si="4" ref="L25:S25">SUBTOTAL(9,L14:L24)</f>
        <v>655.64</v>
      </c>
      <c r="M25" s="123">
        <f t="shared" si="4"/>
        <v>0</v>
      </c>
      <c r="N25" s="123">
        <f t="shared" si="4"/>
        <v>2</v>
      </c>
      <c r="O25" s="123">
        <f t="shared" si="4"/>
        <v>126</v>
      </c>
      <c r="P25" s="123">
        <f t="shared" si="4"/>
        <v>180</v>
      </c>
      <c r="Q25" s="123">
        <f t="shared" si="4"/>
        <v>0.033</v>
      </c>
      <c r="R25" s="123">
        <f t="shared" si="4"/>
        <v>103.455</v>
      </c>
      <c r="S25" s="125">
        <f t="shared" si="4"/>
        <v>6231.764999999999</v>
      </c>
    </row>
    <row r="26" spans="1:19" s="107" customFormat="1" ht="12.75">
      <c r="A26" s="115" t="s">
        <v>143</v>
      </c>
      <c r="B26" s="107" t="s">
        <v>123</v>
      </c>
      <c r="C26" s="107" t="s">
        <v>136</v>
      </c>
      <c r="D26" s="107" t="s">
        <v>144</v>
      </c>
      <c r="E26" s="107" t="s">
        <v>117</v>
      </c>
      <c r="F26" s="107" t="s">
        <v>145</v>
      </c>
      <c r="G26" s="107" t="s">
        <v>10</v>
      </c>
      <c r="H26" s="107" t="s">
        <v>12</v>
      </c>
      <c r="I26" s="108">
        <v>1122</v>
      </c>
      <c r="J26" s="109">
        <v>757.92</v>
      </c>
      <c r="K26" s="109">
        <v>0.06</v>
      </c>
      <c r="L26" s="109">
        <f>+K26*I26</f>
        <v>67.32</v>
      </c>
      <c r="M26" s="109"/>
      <c r="N26" s="109"/>
      <c r="O26" s="109"/>
      <c r="P26" s="109"/>
      <c r="Q26" s="109"/>
      <c r="R26" s="109"/>
      <c r="S26" s="124">
        <f t="shared" si="1"/>
        <v>825.24</v>
      </c>
    </row>
    <row r="27" spans="1:19" ht="12.75">
      <c r="A27" s="115" t="s">
        <v>143</v>
      </c>
      <c r="B27" t="s">
        <v>123</v>
      </c>
      <c r="C27" t="s">
        <v>136</v>
      </c>
      <c r="D27" t="s">
        <v>144</v>
      </c>
      <c r="E27" t="s">
        <v>117</v>
      </c>
      <c r="F27" t="s">
        <v>145</v>
      </c>
      <c r="G27" t="s">
        <v>10</v>
      </c>
      <c r="H27" t="s">
        <v>13</v>
      </c>
      <c r="I27" s="101">
        <v>5</v>
      </c>
      <c r="J27" s="1">
        <v>7.6</v>
      </c>
      <c r="K27" s="1">
        <v>0.06</v>
      </c>
      <c r="L27" s="1">
        <f>+K27*I27</f>
        <v>0.3</v>
      </c>
      <c r="M27" s="1"/>
      <c r="N27" s="1"/>
      <c r="O27" s="1"/>
      <c r="P27" s="1"/>
      <c r="Q27" s="1"/>
      <c r="R27" s="1"/>
      <c r="S27" s="116">
        <f t="shared" si="1"/>
        <v>7.8999999999999995</v>
      </c>
    </row>
    <row r="28" spans="1:19" ht="12.75">
      <c r="A28" s="115" t="s">
        <v>143</v>
      </c>
      <c r="B28" t="s">
        <v>123</v>
      </c>
      <c r="C28" t="s">
        <v>136</v>
      </c>
      <c r="D28" t="s">
        <v>144</v>
      </c>
      <c r="E28" t="s">
        <v>117</v>
      </c>
      <c r="F28" t="s">
        <v>145</v>
      </c>
      <c r="G28" t="s">
        <v>10</v>
      </c>
      <c r="H28" t="s">
        <v>14</v>
      </c>
      <c r="I28" s="101">
        <v>1161</v>
      </c>
      <c r="J28" s="1">
        <v>352.06</v>
      </c>
      <c r="K28" s="1">
        <v>0.1</v>
      </c>
      <c r="L28" s="1">
        <f>+K28*I28</f>
        <v>116.10000000000001</v>
      </c>
      <c r="M28" s="1"/>
      <c r="N28" s="1"/>
      <c r="O28" s="1"/>
      <c r="P28" s="1"/>
      <c r="Q28" s="1"/>
      <c r="R28" s="1"/>
      <c r="S28" s="116">
        <f t="shared" si="1"/>
        <v>468.16</v>
      </c>
    </row>
    <row r="29" spans="1:19" ht="12.75">
      <c r="A29" s="115" t="s">
        <v>143</v>
      </c>
      <c r="B29" t="s">
        <v>123</v>
      </c>
      <c r="C29" t="s">
        <v>136</v>
      </c>
      <c r="D29" t="s">
        <v>144</v>
      </c>
      <c r="E29" t="s">
        <v>117</v>
      </c>
      <c r="F29" t="s">
        <v>145</v>
      </c>
      <c r="G29" t="s">
        <v>10</v>
      </c>
      <c r="H29" t="s">
        <v>51</v>
      </c>
      <c r="I29" s="101">
        <v>8</v>
      </c>
      <c r="J29" s="1">
        <v>7.43</v>
      </c>
      <c r="K29" s="1">
        <v>0.06</v>
      </c>
      <c r="L29" s="1">
        <f>+K29*I29</f>
        <v>0.48</v>
      </c>
      <c r="M29" s="1"/>
      <c r="N29" s="1"/>
      <c r="O29" s="1"/>
      <c r="P29" s="1"/>
      <c r="Q29" s="1"/>
      <c r="R29" s="1"/>
      <c r="S29" s="116">
        <f t="shared" si="1"/>
        <v>7.91</v>
      </c>
    </row>
    <row r="30" spans="1:19" ht="12.75">
      <c r="A30" s="115" t="s">
        <v>143</v>
      </c>
      <c r="B30" t="s">
        <v>123</v>
      </c>
      <c r="C30" t="s">
        <v>136</v>
      </c>
      <c r="D30" t="s">
        <v>144</v>
      </c>
      <c r="E30" t="s">
        <v>117</v>
      </c>
      <c r="F30" t="s">
        <v>145</v>
      </c>
      <c r="G30" t="s">
        <v>8</v>
      </c>
      <c r="H30" t="s">
        <v>17</v>
      </c>
      <c r="I30" s="101"/>
      <c r="J30" s="1"/>
      <c r="K30" s="1"/>
      <c r="M30" s="1"/>
      <c r="N30" s="1"/>
      <c r="O30" s="1"/>
      <c r="P30" s="1">
        <v>180</v>
      </c>
      <c r="Q30" s="1"/>
      <c r="R30" s="1"/>
      <c r="S30" s="116">
        <f t="shared" si="1"/>
        <v>180</v>
      </c>
    </row>
    <row r="31" spans="1:20" ht="12.75">
      <c r="A31" s="115" t="s">
        <v>143</v>
      </c>
      <c r="B31" t="s">
        <v>123</v>
      </c>
      <c r="C31" t="s">
        <v>136</v>
      </c>
      <c r="D31" t="s">
        <v>144</v>
      </c>
      <c r="E31" t="s">
        <v>117</v>
      </c>
      <c r="F31" t="s">
        <v>145</v>
      </c>
      <c r="G31" t="s">
        <v>8</v>
      </c>
      <c r="H31" t="s">
        <v>18</v>
      </c>
      <c r="I31" s="101"/>
      <c r="J31" s="1"/>
      <c r="K31" s="1"/>
      <c r="L31" s="1"/>
      <c r="M31" s="1"/>
      <c r="N31" s="1"/>
      <c r="O31" s="1"/>
      <c r="P31" s="1"/>
      <c r="Q31" s="1">
        <v>0.5</v>
      </c>
      <c r="R31" s="101">
        <v>1567.5</v>
      </c>
      <c r="S31" s="116">
        <f t="shared" si="1"/>
        <v>1567.5</v>
      </c>
      <c r="T31" t="s">
        <v>146</v>
      </c>
    </row>
    <row r="32" spans="1:19" s="2" customFormat="1" ht="12.75">
      <c r="A32" s="113" t="s">
        <v>1136</v>
      </c>
      <c r="I32" s="104">
        <f>SUBTOTAL(9,I26:I31)</f>
        <v>2296</v>
      </c>
      <c r="J32" s="105">
        <f>SUBTOTAL(9,J26:J31)</f>
        <v>1125.01</v>
      </c>
      <c r="K32" s="105"/>
      <c r="L32" s="105">
        <f aca="true" t="shared" si="5" ref="L32:S32">SUBTOTAL(9,L26:L31)</f>
        <v>184.2</v>
      </c>
      <c r="M32" s="105">
        <f t="shared" si="5"/>
        <v>0</v>
      </c>
      <c r="N32" s="105">
        <f t="shared" si="5"/>
        <v>0</v>
      </c>
      <c r="O32" s="105">
        <f t="shared" si="5"/>
        <v>0</v>
      </c>
      <c r="P32" s="105">
        <f t="shared" si="5"/>
        <v>180</v>
      </c>
      <c r="Q32" s="105">
        <f t="shared" si="5"/>
        <v>0.5</v>
      </c>
      <c r="R32" s="104">
        <f t="shared" si="5"/>
        <v>1567.5</v>
      </c>
      <c r="S32" s="117">
        <f t="shared" si="5"/>
        <v>3056.71</v>
      </c>
    </row>
    <row r="33" spans="1:19" ht="12.75">
      <c r="A33" s="115" t="s">
        <v>147</v>
      </c>
      <c r="B33" t="s">
        <v>123</v>
      </c>
      <c r="C33" t="s">
        <v>136</v>
      </c>
      <c r="D33" t="s">
        <v>148</v>
      </c>
      <c r="E33" t="s">
        <v>117</v>
      </c>
      <c r="F33" t="s">
        <v>149</v>
      </c>
      <c r="G33" t="s">
        <v>10</v>
      </c>
      <c r="H33" t="s">
        <v>12</v>
      </c>
      <c r="I33" s="101">
        <v>7129</v>
      </c>
      <c r="J33" s="1">
        <v>5560.11</v>
      </c>
      <c r="K33" s="1">
        <v>0.06</v>
      </c>
      <c r="L33" s="1">
        <f aca="true" t="shared" si="6" ref="L33:L41">+K33*I33</f>
        <v>427.74</v>
      </c>
      <c r="M33" s="1"/>
      <c r="N33" s="1"/>
      <c r="O33" s="1"/>
      <c r="P33" s="1"/>
      <c r="Q33" s="1"/>
      <c r="R33" s="1"/>
      <c r="S33" s="116">
        <f t="shared" si="1"/>
        <v>5987.849999999999</v>
      </c>
    </row>
    <row r="34" spans="1:19" ht="12.75">
      <c r="A34" s="115" t="s">
        <v>147</v>
      </c>
      <c r="B34" t="s">
        <v>123</v>
      </c>
      <c r="C34" t="s">
        <v>136</v>
      </c>
      <c r="D34" t="s">
        <v>148</v>
      </c>
      <c r="E34" t="s">
        <v>117</v>
      </c>
      <c r="F34" t="s">
        <v>149</v>
      </c>
      <c r="G34" t="s">
        <v>10</v>
      </c>
      <c r="H34" t="s">
        <v>13</v>
      </c>
      <c r="I34" s="101">
        <v>430</v>
      </c>
      <c r="J34" s="1">
        <v>338.4</v>
      </c>
      <c r="K34" s="1">
        <v>0.06</v>
      </c>
      <c r="L34" s="1">
        <f t="shared" si="6"/>
        <v>25.8</v>
      </c>
      <c r="M34" s="1"/>
      <c r="N34" s="1"/>
      <c r="O34" s="1"/>
      <c r="P34" s="1"/>
      <c r="Q34" s="1"/>
      <c r="R34" s="1"/>
      <c r="S34" s="116">
        <f t="shared" si="1"/>
        <v>364.2</v>
      </c>
    </row>
    <row r="35" spans="1:19" ht="12.75">
      <c r="A35" s="115" t="s">
        <v>147</v>
      </c>
      <c r="B35" t="s">
        <v>123</v>
      </c>
      <c r="C35" t="s">
        <v>136</v>
      </c>
      <c r="D35" t="s">
        <v>148</v>
      </c>
      <c r="E35" t="s">
        <v>117</v>
      </c>
      <c r="F35" t="s">
        <v>149</v>
      </c>
      <c r="G35" t="s">
        <v>10</v>
      </c>
      <c r="H35" t="s">
        <v>87</v>
      </c>
      <c r="I35" s="101">
        <v>0</v>
      </c>
      <c r="J35" s="1">
        <v>5.14</v>
      </c>
      <c r="K35" s="1">
        <v>0.01</v>
      </c>
      <c r="L35" s="1">
        <f t="shared" si="6"/>
        <v>0</v>
      </c>
      <c r="M35" s="1"/>
      <c r="N35" s="1"/>
      <c r="O35" s="1"/>
      <c r="P35" s="1"/>
      <c r="Q35" s="1"/>
      <c r="R35" s="1"/>
      <c r="S35" s="116">
        <f t="shared" si="1"/>
        <v>5.14</v>
      </c>
    </row>
    <row r="36" spans="1:19" ht="12.75">
      <c r="A36" s="115" t="s">
        <v>147</v>
      </c>
      <c r="B36" t="s">
        <v>123</v>
      </c>
      <c r="C36" t="s">
        <v>136</v>
      </c>
      <c r="D36" t="s">
        <v>148</v>
      </c>
      <c r="E36" t="s">
        <v>117</v>
      </c>
      <c r="F36" t="s">
        <v>149</v>
      </c>
      <c r="G36" t="s">
        <v>10</v>
      </c>
      <c r="H36" t="s">
        <v>14</v>
      </c>
      <c r="I36" s="101">
        <v>12666</v>
      </c>
      <c r="J36" s="1">
        <v>4100.02</v>
      </c>
      <c r="K36" s="1">
        <v>0.1</v>
      </c>
      <c r="L36" s="1">
        <f t="shared" si="6"/>
        <v>1266.6000000000001</v>
      </c>
      <c r="M36" s="1"/>
      <c r="N36" s="1"/>
      <c r="O36" s="1"/>
      <c r="P36" s="1"/>
      <c r="Q36" s="1"/>
      <c r="R36" s="1"/>
      <c r="S36" s="116">
        <f t="shared" si="1"/>
        <v>5366.620000000001</v>
      </c>
    </row>
    <row r="37" spans="1:19" ht="12.75">
      <c r="A37" s="115" t="s">
        <v>147</v>
      </c>
      <c r="B37" t="s">
        <v>123</v>
      </c>
      <c r="C37" t="s">
        <v>136</v>
      </c>
      <c r="D37" t="s">
        <v>148</v>
      </c>
      <c r="E37" t="s">
        <v>117</v>
      </c>
      <c r="F37" t="s">
        <v>149</v>
      </c>
      <c r="G37" t="s">
        <v>10</v>
      </c>
      <c r="H37" t="s">
        <v>50</v>
      </c>
      <c r="I37" s="101">
        <v>16</v>
      </c>
      <c r="J37" s="1">
        <v>11.51</v>
      </c>
      <c r="K37" s="1">
        <v>0.06</v>
      </c>
      <c r="L37" s="1">
        <f t="shared" si="6"/>
        <v>0.96</v>
      </c>
      <c r="M37" s="1"/>
      <c r="N37" s="1"/>
      <c r="O37" s="1"/>
      <c r="P37" s="1"/>
      <c r="Q37" s="1"/>
      <c r="R37" s="1"/>
      <c r="S37" s="116">
        <f t="shared" si="1"/>
        <v>12.469999999999999</v>
      </c>
    </row>
    <row r="38" spans="1:19" ht="12.75">
      <c r="A38" s="115" t="s">
        <v>147</v>
      </c>
      <c r="B38" t="s">
        <v>123</v>
      </c>
      <c r="C38" t="s">
        <v>136</v>
      </c>
      <c r="D38" t="s">
        <v>148</v>
      </c>
      <c r="E38" t="s">
        <v>117</v>
      </c>
      <c r="F38" t="s">
        <v>149</v>
      </c>
      <c r="G38" t="s">
        <v>10</v>
      </c>
      <c r="H38" t="s">
        <v>51</v>
      </c>
      <c r="I38" s="101">
        <v>21</v>
      </c>
      <c r="J38" s="1">
        <v>6.56</v>
      </c>
      <c r="K38" s="1">
        <v>0.06</v>
      </c>
      <c r="L38" s="1">
        <f t="shared" si="6"/>
        <v>1.26</v>
      </c>
      <c r="M38" s="1"/>
      <c r="N38" s="1"/>
      <c r="O38" s="1"/>
      <c r="P38" s="1"/>
      <c r="Q38" s="1"/>
      <c r="R38" s="1"/>
      <c r="S38" s="116">
        <f aca="true" t="shared" si="7" ref="S38:S72">+R38+P38+O38+M38+L38+J38</f>
        <v>7.819999999999999</v>
      </c>
    </row>
    <row r="39" spans="1:19" ht="12.75">
      <c r="A39" s="115" t="s">
        <v>147</v>
      </c>
      <c r="B39" t="s">
        <v>123</v>
      </c>
      <c r="C39" t="s">
        <v>136</v>
      </c>
      <c r="D39" t="s">
        <v>148</v>
      </c>
      <c r="E39" t="s">
        <v>117</v>
      </c>
      <c r="F39" t="s">
        <v>149</v>
      </c>
      <c r="G39" t="s">
        <v>10</v>
      </c>
      <c r="H39" t="s">
        <v>29</v>
      </c>
      <c r="I39" s="101">
        <v>18</v>
      </c>
      <c r="J39" s="1">
        <v>18.47</v>
      </c>
      <c r="K39" s="1">
        <v>0.06</v>
      </c>
      <c r="L39" s="1">
        <f t="shared" si="6"/>
        <v>1.08</v>
      </c>
      <c r="M39" s="1"/>
      <c r="N39" s="1"/>
      <c r="O39" s="1"/>
      <c r="P39" s="1"/>
      <c r="Q39" s="1"/>
      <c r="R39" s="1"/>
      <c r="S39" s="116">
        <f t="shared" si="7"/>
        <v>19.549999999999997</v>
      </c>
    </row>
    <row r="40" spans="1:19" ht="12.75">
      <c r="A40" s="115" t="s">
        <v>147</v>
      </c>
      <c r="B40" t="s">
        <v>123</v>
      </c>
      <c r="C40" t="s">
        <v>136</v>
      </c>
      <c r="D40" t="s">
        <v>148</v>
      </c>
      <c r="E40" t="s">
        <v>117</v>
      </c>
      <c r="F40" t="s">
        <v>149</v>
      </c>
      <c r="G40" t="s">
        <v>10</v>
      </c>
      <c r="H40" t="s">
        <v>15</v>
      </c>
      <c r="I40" s="101">
        <v>18</v>
      </c>
      <c r="J40" s="1">
        <v>11.13</v>
      </c>
      <c r="K40" s="1">
        <v>0.06</v>
      </c>
      <c r="L40" s="1">
        <f t="shared" si="6"/>
        <v>1.08</v>
      </c>
      <c r="M40" s="1"/>
      <c r="N40" s="1"/>
      <c r="O40" s="1"/>
      <c r="P40" s="1"/>
      <c r="Q40" s="1"/>
      <c r="R40" s="1"/>
      <c r="S40" s="116">
        <f t="shared" si="7"/>
        <v>12.21</v>
      </c>
    </row>
    <row r="41" spans="1:19" ht="12.75">
      <c r="A41" s="115" t="s">
        <v>147</v>
      </c>
      <c r="B41" t="s">
        <v>123</v>
      </c>
      <c r="C41" t="s">
        <v>136</v>
      </c>
      <c r="D41" t="s">
        <v>148</v>
      </c>
      <c r="E41" t="s">
        <v>117</v>
      </c>
      <c r="F41" t="s">
        <v>149</v>
      </c>
      <c r="G41" t="s">
        <v>10</v>
      </c>
      <c r="H41" t="s">
        <v>16</v>
      </c>
      <c r="I41" s="101">
        <v>67</v>
      </c>
      <c r="J41" s="1">
        <v>60.98</v>
      </c>
      <c r="K41" s="1">
        <v>0.06</v>
      </c>
      <c r="L41" s="1">
        <f t="shared" si="6"/>
        <v>4.02</v>
      </c>
      <c r="M41" s="1"/>
      <c r="N41" s="1"/>
      <c r="O41" s="1"/>
      <c r="P41" s="1"/>
      <c r="Q41" s="1"/>
      <c r="R41" s="1"/>
      <c r="S41" s="116">
        <f t="shared" si="7"/>
        <v>65</v>
      </c>
    </row>
    <row r="42" spans="1:19" ht="12.75">
      <c r="A42" s="115" t="s">
        <v>147</v>
      </c>
      <c r="B42" t="s">
        <v>123</v>
      </c>
      <c r="C42" t="s">
        <v>136</v>
      </c>
      <c r="D42" t="s">
        <v>148</v>
      </c>
      <c r="E42" t="s">
        <v>117</v>
      </c>
      <c r="F42" t="s">
        <v>149</v>
      </c>
      <c r="G42" t="s">
        <v>10</v>
      </c>
      <c r="H42" t="s">
        <v>11</v>
      </c>
      <c r="I42" s="101">
        <v>7</v>
      </c>
      <c r="J42" s="1">
        <v>35.57</v>
      </c>
      <c r="K42" s="1"/>
      <c r="L42" s="1"/>
      <c r="M42" s="1"/>
      <c r="N42" s="1"/>
      <c r="O42" s="1"/>
      <c r="P42" s="1"/>
      <c r="Q42" s="1"/>
      <c r="R42" s="1"/>
      <c r="S42" s="116">
        <f t="shared" si="7"/>
        <v>35.57</v>
      </c>
    </row>
    <row r="43" spans="1:19" ht="12.75">
      <c r="A43" s="115" t="s">
        <v>147</v>
      </c>
      <c r="B43" t="s">
        <v>123</v>
      </c>
      <c r="C43" t="s">
        <v>136</v>
      </c>
      <c r="D43" t="s">
        <v>148</v>
      </c>
      <c r="E43" t="s">
        <v>117</v>
      </c>
      <c r="F43" t="s">
        <v>149</v>
      </c>
      <c r="G43" t="s">
        <v>8</v>
      </c>
      <c r="H43" t="s">
        <v>17</v>
      </c>
      <c r="I43" s="101"/>
      <c r="J43" s="1"/>
      <c r="K43" s="1"/>
      <c r="M43" s="1"/>
      <c r="N43" s="1"/>
      <c r="O43" s="1"/>
      <c r="P43" s="1">
        <v>180</v>
      </c>
      <c r="Q43" s="1"/>
      <c r="R43" s="1"/>
      <c r="S43" s="116">
        <f t="shared" si="7"/>
        <v>180</v>
      </c>
    </row>
    <row r="44" spans="1:19" ht="12.75">
      <c r="A44" s="115" t="s">
        <v>147</v>
      </c>
      <c r="B44" t="s">
        <v>123</v>
      </c>
      <c r="C44" t="s">
        <v>136</v>
      </c>
      <c r="D44" t="s">
        <v>148</v>
      </c>
      <c r="E44" t="s">
        <v>117</v>
      </c>
      <c r="F44" t="s">
        <v>149</v>
      </c>
      <c r="G44" t="s">
        <v>8</v>
      </c>
      <c r="H44" t="s">
        <v>9</v>
      </c>
      <c r="I44" s="101"/>
      <c r="J44" s="1"/>
      <c r="K44" s="1"/>
      <c r="M44" s="1"/>
      <c r="N44" s="1">
        <v>3.25</v>
      </c>
      <c r="O44" s="1">
        <v>204.75</v>
      </c>
      <c r="P44" s="1"/>
      <c r="Q44" s="1"/>
      <c r="R44" s="1"/>
      <c r="S44" s="116">
        <f t="shared" si="7"/>
        <v>204.75</v>
      </c>
    </row>
    <row r="45" spans="1:20" ht="12.75">
      <c r="A45" s="115" t="s">
        <v>147</v>
      </c>
      <c r="B45" t="s">
        <v>123</v>
      </c>
      <c r="C45" t="s">
        <v>136</v>
      </c>
      <c r="D45" t="s">
        <v>148</v>
      </c>
      <c r="E45" t="s">
        <v>117</v>
      </c>
      <c r="F45" t="s">
        <v>149</v>
      </c>
      <c r="G45" t="s">
        <v>8</v>
      </c>
      <c r="H45" t="s">
        <v>18</v>
      </c>
      <c r="I45" s="101"/>
      <c r="J45" s="1"/>
      <c r="K45" s="1"/>
      <c r="L45" s="1"/>
      <c r="M45" s="1"/>
      <c r="N45" s="1"/>
      <c r="O45" s="1"/>
      <c r="P45" s="1"/>
      <c r="Q45" s="1">
        <v>2</v>
      </c>
      <c r="R45" s="101">
        <v>6270</v>
      </c>
      <c r="S45" s="116">
        <f t="shared" si="7"/>
        <v>6270</v>
      </c>
      <c r="T45" t="s">
        <v>150</v>
      </c>
    </row>
    <row r="46" spans="1:19" s="2" customFormat="1" ht="12.75">
      <c r="A46" s="113" t="s">
        <v>1137</v>
      </c>
      <c r="I46" s="104">
        <f>SUBTOTAL(9,I33:I45)</f>
        <v>20372</v>
      </c>
      <c r="J46" s="105">
        <f>SUBTOTAL(9,J33:J45)</f>
        <v>10147.889999999998</v>
      </c>
      <c r="K46" s="105"/>
      <c r="L46" s="105">
        <f aca="true" t="shared" si="8" ref="L46:S46">SUBTOTAL(9,L33:L45)</f>
        <v>1728.54</v>
      </c>
      <c r="M46" s="105">
        <f t="shared" si="8"/>
        <v>0</v>
      </c>
      <c r="N46" s="105">
        <f t="shared" si="8"/>
        <v>3.25</v>
      </c>
      <c r="O46" s="105">
        <f t="shared" si="8"/>
        <v>204.75</v>
      </c>
      <c r="P46" s="105">
        <f t="shared" si="8"/>
        <v>180</v>
      </c>
      <c r="Q46" s="105">
        <f t="shared" si="8"/>
        <v>2</v>
      </c>
      <c r="R46" s="104">
        <f t="shared" si="8"/>
        <v>6270</v>
      </c>
      <c r="S46" s="117">
        <f t="shared" si="8"/>
        <v>18531.18</v>
      </c>
    </row>
    <row r="47" spans="1:19" ht="12.75">
      <c r="A47" s="115" t="s">
        <v>151</v>
      </c>
      <c r="B47" t="s">
        <v>123</v>
      </c>
      <c r="C47" t="s">
        <v>136</v>
      </c>
      <c r="D47" t="s">
        <v>152</v>
      </c>
      <c r="E47" t="s">
        <v>117</v>
      </c>
      <c r="F47" t="s">
        <v>153</v>
      </c>
      <c r="G47" t="s">
        <v>10</v>
      </c>
      <c r="H47" t="s">
        <v>12</v>
      </c>
      <c r="I47" s="101">
        <v>10291</v>
      </c>
      <c r="J47" s="1">
        <v>7712.94</v>
      </c>
      <c r="K47" s="1">
        <v>0.06</v>
      </c>
      <c r="L47" s="1">
        <f aca="true" t="shared" si="9" ref="L47:L53">+K47*I47</f>
        <v>617.4599999999999</v>
      </c>
      <c r="M47" s="1"/>
      <c r="N47" s="1"/>
      <c r="O47" s="1"/>
      <c r="P47" s="1"/>
      <c r="Q47" s="1"/>
      <c r="R47" s="1"/>
      <c r="S47" s="116">
        <f t="shared" si="7"/>
        <v>8330.4</v>
      </c>
    </row>
    <row r="48" spans="1:19" ht="12.75">
      <c r="A48" s="115" t="s">
        <v>151</v>
      </c>
      <c r="B48" t="s">
        <v>123</v>
      </c>
      <c r="C48" t="s">
        <v>136</v>
      </c>
      <c r="D48" t="s">
        <v>152</v>
      </c>
      <c r="E48" t="s">
        <v>117</v>
      </c>
      <c r="F48" t="s">
        <v>153</v>
      </c>
      <c r="G48" t="s">
        <v>10</v>
      </c>
      <c r="H48" t="s">
        <v>13</v>
      </c>
      <c r="I48" s="101">
        <v>174</v>
      </c>
      <c r="J48" s="1">
        <v>185.36</v>
      </c>
      <c r="K48" s="1">
        <v>0.06</v>
      </c>
      <c r="L48" s="1">
        <f t="shared" si="9"/>
        <v>10.44</v>
      </c>
      <c r="M48" s="1"/>
      <c r="N48" s="1"/>
      <c r="O48" s="1"/>
      <c r="P48" s="1"/>
      <c r="Q48" s="1"/>
      <c r="R48" s="1"/>
      <c r="S48" s="116">
        <f t="shared" si="7"/>
        <v>195.8</v>
      </c>
    </row>
    <row r="49" spans="1:19" ht="12.75">
      <c r="A49" s="115" t="s">
        <v>151</v>
      </c>
      <c r="B49" t="s">
        <v>123</v>
      </c>
      <c r="C49" t="s">
        <v>136</v>
      </c>
      <c r="D49" t="s">
        <v>152</v>
      </c>
      <c r="E49" t="s">
        <v>117</v>
      </c>
      <c r="F49" t="s">
        <v>153</v>
      </c>
      <c r="G49" t="s">
        <v>10</v>
      </c>
      <c r="H49" t="s">
        <v>14</v>
      </c>
      <c r="I49" s="101">
        <v>14761</v>
      </c>
      <c r="J49" s="1">
        <v>4622.52</v>
      </c>
      <c r="K49" s="1">
        <v>0.1</v>
      </c>
      <c r="L49" s="1">
        <f t="shared" si="9"/>
        <v>1476.1000000000001</v>
      </c>
      <c r="M49" s="1"/>
      <c r="N49" s="1"/>
      <c r="O49" s="1"/>
      <c r="P49" s="1"/>
      <c r="Q49" s="1"/>
      <c r="R49" s="1"/>
      <c r="S49" s="116">
        <f t="shared" si="7"/>
        <v>6098.620000000001</v>
      </c>
    </row>
    <row r="50" spans="1:19" ht="12.75">
      <c r="A50" s="115" t="s">
        <v>151</v>
      </c>
      <c r="B50" t="s">
        <v>123</v>
      </c>
      <c r="C50" t="s">
        <v>136</v>
      </c>
      <c r="D50" t="s">
        <v>152</v>
      </c>
      <c r="E50" t="s">
        <v>117</v>
      </c>
      <c r="F50" t="s">
        <v>153</v>
      </c>
      <c r="G50" t="s">
        <v>10</v>
      </c>
      <c r="H50" t="s">
        <v>51</v>
      </c>
      <c r="I50" s="101">
        <v>9</v>
      </c>
      <c r="J50" s="1">
        <v>9.67</v>
      </c>
      <c r="K50" s="1">
        <v>0.06</v>
      </c>
      <c r="L50" s="1">
        <f t="shared" si="9"/>
        <v>0.54</v>
      </c>
      <c r="M50" s="1"/>
      <c r="N50" s="1"/>
      <c r="O50" s="1"/>
      <c r="P50" s="1"/>
      <c r="Q50" s="1"/>
      <c r="R50" s="1"/>
      <c r="S50" s="116">
        <f t="shared" si="7"/>
        <v>10.21</v>
      </c>
    </row>
    <row r="51" spans="1:19" ht="12.75">
      <c r="A51" s="115" t="s">
        <v>151</v>
      </c>
      <c r="B51" t="s">
        <v>123</v>
      </c>
      <c r="C51" t="s">
        <v>136</v>
      </c>
      <c r="D51" t="s">
        <v>152</v>
      </c>
      <c r="E51" t="s">
        <v>117</v>
      </c>
      <c r="F51" t="s">
        <v>153</v>
      </c>
      <c r="G51" t="s">
        <v>10</v>
      </c>
      <c r="H51" t="s">
        <v>29</v>
      </c>
      <c r="I51" s="101">
        <v>181</v>
      </c>
      <c r="J51" s="1">
        <v>107.09</v>
      </c>
      <c r="K51" s="1">
        <v>0.06</v>
      </c>
      <c r="L51" s="1">
        <f t="shared" si="9"/>
        <v>10.86</v>
      </c>
      <c r="M51" s="1"/>
      <c r="N51" s="1"/>
      <c r="O51" s="1"/>
      <c r="P51" s="1"/>
      <c r="Q51" s="1"/>
      <c r="R51" s="1"/>
      <c r="S51" s="116">
        <f t="shared" si="7"/>
        <v>117.95</v>
      </c>
    </row>
    <row r="52" spans="1:19" ht="12.75">
      <c r="A52" s="115" t="s">
        <v>151</v>
      </c>
      <c r="B52" t="s">
        <v>123</v>
      </c>
      <c r="C52" t="s">
        <v>136</v>
      </c>
      <c r="D52" t="s">
        <v>152</v>
      </c>
      <c r="E52" t="s">
        <v>117</v>
      </c>
      <c r="F52" t="s">
        <v>153</v>
      </c>
      <c r="G52" t="s">
        <v>10</v>
      </c>
      <c r="H52" t="s">
        <v>15</v>
      </c>
      <c r="I52" s="101">
        <v>51</v>
      </c>
      <c r="J52" s="1">
        <v>12.32</v>
      </c>
      <c r="K52" s="1">
        <v>0.06</v>
      </c>
      <c r="L52" s="1">
        <f t="shared" si="9"/>
        <v>3.06</v>
      </c>
      <c r="M52" s="1"/>
      <c r="N52" s="1"/>
      <c r="O52" s="1"/>
      <c r="P52" s="1"/>
      <c r="Q52" s="1"/>
      <c r="R52" s="1"/>
      <c r="S52" s="116">
        <f t="shared" si="7"/>
        <v>15.38</v>
      </c>
    </row>
    <row r="53" spans="1:19" ht="12.75">
      <c r="A53" s="115" t="s">
        <v>151</v>
      </c>
      <c r="B53" t="s">
        <v>123</v>
      </c>
      <c r="C53" t="s">
        <v>136</v>
      </c>
      <c r="D53" t="s">
        <v>152</v>
      </c>
      <c r="E53" t="s">
        <v>117</v>
      </c>
      <c r="F53" t="s">
        <v>153</v>
      </c>
      <c r="G53" t="s">
        <v>10</v>
      </c>
      <c r="H53" t="s">
        <v>16</v>
      </c>
      <c r="I53" s="101">
        <v>48</v>
      </c>
      <c r="J53" s="1">
        <v>44.91</v>
      </c>
      <c r="K53" s="1">
        <v>0.06</v>
      </c>
      <c r="L53" s="1">
        <f t="shared" si="9"/>
        <v>2.88</v>
      </c>
      <c r="M53" s="1"/>
      <c r="N53" s="1"/>
      <c r="O53" s="1"/>
      <c r="P53" s="1"/>
      <c r="Q53" s="1"/>
      <c r="R53" s="1"/>
      <c r="S53" s="116">
        <f t="shared" si="7"/>
        <v>47.79</v>
      </c>
    </row>
    <row r="54" spans="1:19" ht="12.75">
      <c r="A54" s="115" t="s">
        <v>151</v>
      </c>
      <c r="B54" t="s">
        <v>123</v>
      </c>
      <c r="C54" t="s">
        <v>136</v>
      </c>
      <c r="D54" t="s">
        <v>152</v>
      </c>
      <c r="E54" t="s">
        <v>117</v>
      </c>
      <c r="F54" t="s">
        <v>153</v>
      </c>
      <c r="G54" t="s">
        <v>10</v>
      </c>
      <c r="H54" t="s">
        <v>11</v>
      </c>
      <c r="I54" s="101">
        <v>10</v>
      </c>
      <c r="J54" s="1">
        <v>45.88</v>
      </c>
      <c r="K54" s="1"/>
      <c r="L54" s="1"/>
      <c r="M54" s="1"/>
      <c r="N54" s="1"/>
      <c r="O54" s="1"/>
      <c r="P54" s="1"/>
      <c r="Q54" s="1"/>
      <c r="R54" s="1"/>
      <c r="S54" s="116">
        <f t="shared" si="7"/>
        <v>45.88</v>
      </c>
    </row>
    <row r="55" spans="1:19" ht="12.75">
      <c r="A55" s="115" t="s">
        <v>151</v>
      </c>
      <c r="B55" t="s">
        <v>123</v>
      </c>
      <c r="C55" t="s">
        <v>136</v>
      </c>
      <c r="D55" t="s">
        <v>152</v>
      </c>
      <c r="E55" t="s">
        <v>117</v>
      </c>
      <c r="F55" t="s">
        <v>153</v>
      </c>
      <c r="G55" t="s">
        <v>8</v>
      </c>
      <c r="H55" t="s">
        <v>17</v>
      </c>
      <c r="I55" s="101"/>
      <c r="J55" s="1"/>
      <c r="K55" s="1"/>
      <c r="M55" s="1"/>
      <c r="N55" s="1"/>
      <c r="O55" s="1"/>
      <c r="P55" s="1">
        <v>180</v>
      </c>
      <c r="Q55" s="1"/>
      <c r="R55" s="1"/>
      <c r="S55" s="116">
        <f t="shared" si="7"/>
        <v>180</v>
      </c>
    </row>
    <row r="56" spans="1:19" ht="12.75">
      <c r="A56" s="115" t="s">
        <v>151</v>
      </c>
      <c r="B56" t="s">
        <v>123</v>
      </c>
      <c r="C56" t="s">
        <v>136</v>
      </c>
      <c r="D56" t="s">
        <v>152</v>
      </c>
      <c r="E56" t="s">
        <v>117</v>
      </c>
      <c r="F56" t="s">
        <v>153</v>
      </c>
      <c r="G56" t="s">
        <v>8</v>
      </c>
      <c r="H56" t="s">
        <v>9</v>
      </c>
      <c r="I56" s="101"/>
      <c r="J56" s="1"/>
      <c r="K56" s="1"/>
      <c r="M56" s="1"/>
      <c r="N56" s="1">
        <v>2.25</v>
      </c>
      <c r="O56" s="1">
        <v>141.75</v>
      </c>
      <c r="P56" s="1"/>
      <c r="Q56" s="1"/>
      <c r="R56" s="1"/>
      <c r="S56" s="116">
        <f t="shared" si="7"/>
        <v>141.75</v>
      </c>
    </row>
    <row r="57" spans="1:20" ht="12.75">
      <c r="A57" s="115" t="s">
        <v>151</v>
      </c>
      <c r="B57" t="s">
        <v>123</v>
      </c>
      <c r="C57" t="s">
        <v>136</v>
      </c>
      <c r="D57" t="s">
        <v>152</v>
      </c>
      <c r="E57" t="s">
        <v>117</v>
      </c>
      <c r="F57" t="s">
        <v>153</v>
      </c>
      <c r="G57" t="s">
        <v>8</v>
      </c>
      <c r="H57" t="s">
        <v>18</v>
      </c>
      <c r="I57" s="101"/>
      <c r="J57" s="1"/>
      <c r="K57" s="1"/>
      <c r="L57" s="1"/>
      <c r="M57" s="1"/>
      <c r="N57" s="1"/>
      <c r="O57" s="1"/>
      <c r="P57" s="1"/>
      <c r="Q57" s="1">
        <v>2</v>
      </c>
      <c r="R57" s="101">
        <v>6270</v>
      </c>
      <c r="S57" s="116">
        <f t="shared" si="7"/>
        <v>6270</v>
      </c>
      <c r="T57" t="s">
        <v>154</v>
      </c>
    </row>
    <row r="58" spans="1:19" s="2" customFormat="1" ht="12.75">
      <c r="A58" s="113" t="s">
        <v>1138</v>
      </c>
      <c r="I58" s="104">
        <f>SUBTOTAL(9,I47:I57)</f>
        <v>25525</v>
      </c>
      <c r="J58" s="105">
        <f>SUBTOTAL(9,J47:J57)</f>
        <v>12740.689999999999</v>
      </c>
      <c r="K58" s="105"/>
      <c r="L58" s="105">
        <f aca="true" t="shared" si="10" ref="L58:S58">SUBTOTAL(9,L47:L57)</f>
        <v>2121.34</v>
      </c>
      <c r="M58" s="105">
        <f t="shared" si="10"/>
        <v>0</v>
      </c>
      <c r="N58" s="105">
        <f t="shared" si="10"/>
        <v>2.25</v>
      </c>
      <c r="O58" s="105">
        <f t="shared" si="10"/>
        <v>141.75</v>
      </c>
      <c r="P58" s="105">
        <f t="shared" si="10"/>
        <v>180</v>
      </c>
      <c r="Q58" s="105">
        <f t="shared" si="10"/>
        <v>2</v>
      </c>
      <c r="R58" s="104">
        <f t="shared" si="10"/>
        <v>6270</v>
      </c>
      <c r="S58" s="117">
        <f t="shared" si="10"/>
        <v>21453.78</v>
      </c>
    </row>
    <row r="59" spans="1:19" ht="12.75">
      <c r="A59" s="115" t="s">
        <v>155</v>
      </c>
      <c r="B59" t="s">
        <v>123</v>
      </c>
      <c r="C59" t="s">
        <v>136</v>
      </c>
      <c r="D59" t="s">
        <v>156</v>
      </c>
      <c r="E59" t="s">
        <v>117</v>
      </c>
      <c r="F59" t="s">
        <v>157</v>
      </c>
      <c r="G59" t="s">
        <v>10</v>
      </c>
      <c r="H59" t="s">
        <v>12</v>
      </c>
      <c r="I59" s="101">
        <v>1740</v>
      </c>
      <c r="J59" s="1">
        <v>1392.83</v>
      </c>
      <c r="K59" s="1">
        <v>0.06</v>
      </c>
      <c r="L59" s="1">
        <f aca="true" t="shared" si="11" ref="L59:L65">+K59*I59</f>
        <v>104.39999999999999</v>
      </c>
      <c r="M59" s="1"/>
      <c r="N59" s="1"/>
      <c r="O59" s="1"/>
      <c r="P59" s="1"/>
      <c r="R59" s="1"/>
      <c r="S59" s="116">
        <f t="shared" si="7"/>
        <v>1497.23</v>
      </c>
    </row>
    <row r="60" spans="1:19" ht="12.75">
      <c r="A60" s="115" t="s">
        <v>155</v>
      </c>
      <c r="B60" t="s">
        <v>123</v>
      </c>
      <c r="C60" t="s">
        <v>136</v>
      </c>
      <c r="D60" t="s">
        <v>156</v>
      </c>
      <c r="E60" t="s">
        <v>117</v>
      </c>
      <c r="F60" t="s">
        <v>157</v>
      </c>
      <c r="G60" t="s">
        <v>10</v>
      </c>
      <c r="H60" t="s">
        <v>13</v>
      </c>
      <c r="I60" s="101">
        <v>132</v>
      </c>
      <c r="J60" s="1">
        <v>99.18</v>
      </c>
      <c r="K60" s="1">
        <v>0.06</v>
      </c>
      <c r="L60" s="1">
        <f t="shared" si="11"/>
        <v>7.92</v>
      </c>
      <c r="M60" s="1"/>
      <c r="N60" s="1"/>
      <c r="O60" s="1"/>
      <c r="P60" s="1"/>
      <c r="R60" s="1"/>
      <c r="S60" s="116">
        <f t="shared" si="7"/>
        <v>107.10000000000001</v>
      </c>
    </row>
    <row r="61" spans="1:19" ht="12.75">
      <c r="A61" s="115" t="s">
        <v>155</v>
      </c>
      <c r="B61" t="s">
        <v>123</v>
      </c>
      <c r="C61" t="s">
        <v>136</v>
      </c>
      <c r="D61" t="s">
        <v>156</v>
      </c>
      <c r="E61" t="s">
        <v>117</v>
      </c>
      <c r="F61" t="s">
        <v>157</v>
      </c>
      <c r="G61" t="s">
        <v>10</v>
      </c>
      <c r="H61" t="s">
        <v>14</v>
      </c>
      <c r="I61" s="101">
        <v>4868</v>
      </c>
      <c r="J61" s="1">
        <v>1467.95</v>
      </c>
      <c r="K61" s="1">
        <v>0.1</v>
      </c>
      <c r="L61" s="1">
        <f t="shared" si="11"/>
        <v>486.8</v>
      </c>
      <c r="M61" s="1"/>
      <c r="N61" s="1"/>
      <c r="O61" s="1"/>
      <c r="P61" s="1"/>
      <c r="R61" s="1"/>
      <c r="S61" s="116">
        <f t="shared" si="7"/>
        <v>1954.75</v>
      </c>
    </row>
    <row r="62" spans="1:19" ht="12.75">
      <c r="A62" s="115" t="s">
        <v>155</v>
      </c>
      <c r="B62" t="s">
        <v>123</v>
      </c>
      <c r="C62" t="s">
        <v>136</v>
      </c>
      <c r="D62" t="s">
        <v>156</v>
      </c>
      <c r="E62" t="s">
        <v>117</v>
      </c>
      <c r="F62" t="s">
        <v>157</v>
      </c>
      <c r="G62" t="s">
        <v>10</v>
      </c>
      <c r="H62" t="s">
        <v>51</v>
      </c>
      <c r="I62" s="101">
        <v>11</v>
      </c>
      <c r="J62" s="1">
        <v>3.37</v>
      </c>
      <c r="K62" s="1">
        <v>0.06</v>
      </c>
      <c r="L62" s="1">
        <f t="shared" si="11"/>
        <v>0.6599999999999999</v>
      </c>
      <c r="M62" s="1"/>
      <c r="N62" s="1"/>
      <c r="O62" s="1"/>
      <c r="P62" s="1"/>
      <c r="R62" s="1"/>
      <c r="S62" s="116">
        <f t="shared" si="7"/>
        <v>4.03</v>
      </c>
    </row>
    <row r="63" spans="1:19" ht="12.75">
      <c r="A63" s="115" t="s">
        <v>155</v>
      </c>
      <c r="B63" t="s">
        <v>123</v>
      </c>
      <c r="C63" t="s">
        <v>136</v>
      </c>
      <c r="D63" t="s">
        <v>156</v>
      </c>
      <c r="E63" t="s">
        <v>117</v>
      </c>
      <c r="F63" t="s">
        <v>157</v>
      </c>
      <c r="G63" t="s">
        <v>10</v>
      </c>
      <c r="H63" t="s">
        <v>29</v>
      </c>
      <c r="I63" s="101">
        <v>2</v>
      </c>
      <c r="J63" s="1">
        <v>3.12</v>
      </c>
      <c r="K63" s="1">
        <v>0.06</v>
      </c>
      <c r="L63" s="1">
        <f t="shared" si="11"/>
        <v>0.12</v>
      </c>
      <c r="M63" s="1"/>
      <c r="N63" s="1"/>
      <c r="O63" s="1"/>
      <c r="P63" s="1"/>
      <c r="R63" s="1"/>
      <c r="S63" s="116">
        <f t="shared" si="7"/>
        <v>3.24</v>
      </c>
    </row>
    <row r="64" spans="1:19" ht="12.75">
      <c r="A64" s="115" t="s">
        <v>155</v>
      </c>
      <c r="B64" t="s">
        <v>123</v>
      </c>
      <c r="C64" t="s">
        <v>136</v>
      </c>
      <c r="D64" t="s">
        <v>156</v>
      </c>
      <c r="E64" t="s">
        <v>117</v>
      </c>
      <c r="F64" t="s">
        <v>157</v>
      </c>
      <c r="G64" t="s">
        <v>10</v>
      </c>
      <c r="H64" t="s">
        <v>15</v>
      </c>
      <c r="I64" s="101">
        <v>20</v>
      </c>
      <c r="J64" s="1">
        <v>13.82</v>
      </c>
      <c r="K64" s="1">
        <v>0.06</v>
      </c>
      <c r="L64" s="1">
        <f t="shared" si="11"/>
        <v>1.2</v>
      </c>
      <c r="M64" s="1"/>
      <c r="N64" s="1"/>
      <c r="O64" s="1"/>
      <c r="P64" s="1"/>
      <c r="R64" s="1"/>
      <c r="S64" s="116">
        <f t="shared" si="7"/>
        <v>15.02</v>
      </c>
    </row>
    <row r="65" spans="1:19" ht="12.75">
      <c r="A65" s="115" t="s">
        <v>155</v>
      </c>
      <c r="B65" t="s">
        <v>123</v>
      </c>
      <c r="C65" t="s">
        <v>136</v>
      </c>
      <c r="D65" t="s">
        <v>156</v>
      </c>
      <c r="E65" t="s">
        <v>117</v>
      </c>
      <c r="F65" t="s">
        <v>157</v>
      </c>
      <c r="G65" t="s">
        <v>10</v>
      </c>
      <c r="H65" t="s">
        <v>16</v>
      </c>
      <c r="I65" s="101">
        <v>9</v>
      </c>
      <c r="J65" s="1">
        <v>16.81</v>
      </c>
      <c r="K65" s="1">
        <v>0.06</v>
      </c>
      <c r="L65" s="1">
        <f t="shared" si="11"/>
        <v>0.54</v>
      </c>
      <c r="M65" s="1"/>
      <c r="N65" s="1"/>
      <c r="O65" s="1"/>
      <c r="P65" s="1"/>
      <c r="R65" s="1"/>
      <c r="S65" s="116">
        <f t="shared" si="7"/>
        <v>17.349999999999998</v>
      </c>
    </row>
    <row r="66" spans="1:19" ht="12.75">
      <c r="A66" s="115" t="s">
        <v>155</v>
      </c>
      <c r="B66" t="s">
        <v>123</v>
      </c>
      <c r="C66" t="s">
        <v>136</v>
      </c>
      <c r="D66" t="s">
        <v>156</v>
      </c>
      <c r="E66" t="s">
        <v>117</v>
      </c>
      <c r="F66" t="s">
        <v>157</v>
      </c>
      <c r="G66" t="s">
        <v>10</v>
      </c>
      <c r="H66" t="s">
        <v>11</v>
      </c>
      <c r="I66" s="101">
        <v>3</v>
      </c>
      <c r="J66" s="1">
        <v>13.1</v>
      </c>
      <c r="K66" s="1"/>
      <c r="L66" s="1"/>
      <c r="M66" s="1"/>
      <c r="N66" s="1"/>
      <c r="O66" s="1"/>
      <c r="P66" s="1"/>
      <c r="R66" s="1"/>
      <c r="S66" s="116">
        <f t="shared" si="7"/>
        <v>13.1</v>
      </c>
    </row>
    <row r="67" spans="1:19" ht="12.75">
      <c r="A67" s="115" t="s">
        <v>155</v>
      </c>
      <c r="B67" t="s">
        <v>123</v>
      </c>
      <c r="C67" t="s">
        <v>136</v>
      </c>
      <c r="D67" t="s">
        <v>156</v>
      </c>
      <c r="E67" t="s">
        <v>117</v>
      </c>
      <c r="F67" t="s">
        <v>157</v>
      </c>
      <c r="G67" t="s">
        <v>8</v>
      </c>
      <c r="H67" t="s">
        <v>17</v>
      </c>
      <c r="I67" s="101"/>
      <c r="J67" s="1"/>
      <c r="K67" s="1"/>
      <c r="M67" s="1"/>
      <c r="N67" s="1"/>
      <c r="O67" s="1"/>
      <c r="P67" s="1">
        <v>180</v>
      </c>
      <c r="R67" s="1"/>
      <c r="S67" s="116">
        <f t="shared" si="7"/>
        <v>180</v>
      </c>
    </row>
    <row r="68" spans="1:19" ht="12.75">
      <c r="A68" s="115" t="s">
        <v>155</v>
      </c>
      <c r="B68" t="s">
        <v>123</v>
      </c>
      <c r="C68" t="s">
        <v>136</v>
      </c>
      <c r="D68" t="s">
        <v>156</v>
      </c>
      <c r="E68" t="s">
        <v>117</v>
      </c>
      <c r="F68" t="s">
        <v>157</v>
      </c>
      <c r="G68" t="s">
        <v>8</v>
      </c>
      <c r="H68" t="s">
        <v>9</v>
      </c>
      <c r="I68" s="101"/>
      <c r="J68" s="1"/>
      <c r="K68" s="1"/>
      <c r="M68" s="1"/>
      <c r="N68" s="1">
        <v>1</v>
      </c>
      <c r="O68" s="1">
        <v>63</v>
      </c>
      <c r="P68" s="1"/>
      <c r="R68" s="1"/>
      <c r="S68" s="116">
        <f t="shared" si="7"/>
        <v>63</v>
      </c>
    </row>
    <row r="69" spans="1:19" s="2" customFormat="1" ht="12.75">
      <c r="A69" s="113" t="s">
        <v>1139</v>
      </c>
      <c r="I69" s="104">
        <f>SUBTOTAL(9,I59:I68)</f>
        <v>6785</v>
      </c>
      <c r="J69" s="105">
        <f>SUBTOTAL(9,J59:J68)</f>
        <v>3010.18</v>
      </c>
      <c r="K69" s="105"/>
      <c r="L69" s="2">
        <f aca="true" t="shared" si="12" ref="L69:S69">SUBTOTAL(9,L59:L68)</f>
        <v>601.64</v>
      </c>
      <c r="M69" s="105">
        <f t="shared" si="12"/>
        <v>0</v>
      </c>
      <c r="N69" s="105">
        <f t="shared" si="12"/>
        <v>1</v>
      </c>
      <c r="O69" s="105">
        <f t="shared" si="12"/>
        <v>63</v>
      </c>
      <c r="P69" s="105">
        <f t="shared" si="12"/>
        <v>180</v>
      </c>
      <c r="Q69" s="2">
        <f t="shared" si="12"/>
        <v>0</v>
      </c>
      <c r="R69" s="105">
        <f t="shared" si="12"/>
        <v>0</v>
      </c>
      <c r="S69" s="117">
        <f t="shared" si="12"/>
        <v>3854.8199999999997</v>
      </c>
    </row>
    <row r="70" spans="1:19" ht="12.75">
      <c r="A70" s="115" t="s">
        <v>158</v>
      </c>
      <c r="B70" t="s">
        <v>123</v>
      </c>
      <c r="C70" t="s">
        <v>136</v>
      </c>
      <c r="D70" t="s">
        <v>159</v>
      </c>
      <c r="E70" t="s">
        <v>117</v>
      </c>
      <c r="F70" t="s">
        <v>160</v>
      </c>
      <c r="G70" t="s">
        <v>10</v>
      </c>
      <c r="H70" t="s">
        <v>12</v>
      </c>
      <c r="I70" s="101">
        <v>4905</v>
      </c>
      <c r="J70" s="1">
        <v>3506.08</v>
      </c>
      <c r="K70" s="1">
        <v>0.06</v>
      </c>
      <c r="L70" s="1">
        <f aca="true" t="shared" si="13" ref="L70:L76">+K70*I70</f>
        <v>294.3</v>
      </c>
      <c r="M70" s="1"/>
      <c r="N70" s="1"/>
      <c r="O70" s="1"/>
      <c r="P70" s="1"/>
      <c r="Q70" s="1"/>
      <c r="R70" s="1"/>
      <c r="S70" s="116">
        <f t="shared" si="7"/>
        <v>3800.38</v>
      </c>
    </row>
    <row r="71" spans="1:19" ht="12.75">
      <c r="A71" s="115" t="s">
        <v>158</v>
      </c>
      <c r="B71" t="s">
        <v>123</v>
      </c>
      <c r="C71" t="s">
        <v>136</v>
      </c>
      <c r="D71" t="s">
        <v>159</v>
      </c>
      <c r="E71" t="s">
        <v>117</v>
      </c>
      <c r="F71" t="s">
        <v>160</v>
      </c>
      <c r="G71" t="s">
        <v>10</v>
      </c>
      <c r="H71" t="s">
        <v>13</v>
      </c>
      <c r="I71" s="101">
        <v>218</v>
      </c>
      <c r="J71" s="1">
        <v>207.24</v>
      </c>
      <c r="K71" s="1">
        <v>0.06</v>
      </c>
      <c r="L71" s="1">
        <f t="shared" si="13"/>
        <v>13.08</v>
      </c>
      <c r="M71" s="1"/>
      <c r="N71" s="1"/>
      <c r="O71" s="1"/>
      <c r="P71" s="1"/>
      <c r="Q71" s="1"/>
      <c r="R71" s="1"/>
      <c r="S71" s="116">
        <f t="shared" si="7"/>
        <v>220.32000000000002</v>
      </c>
    </row>
    <row r="72" spans="1:19" ht="12.75">
      <c r="A72" s="115" t="s">
        <v>158</v>
      </c>
      <c r="B72" t="s">
        <v>123</v>
      </c>
      <c r="C72" t="s">
        <v>136</v>
      </c>
      <c r="D72" t="s">
        <v>159</v>
      </c>
      <c r="E72" t="s">
        <v>117</v>
      </c>
      <c r="F72" t="s">
        <v>160</v>
      </c>
      <c r="G72" t="s">
        <v>10</v>
      </c>
      <c r="H72" t="s">
        <v>14</v>
      </c>
      <c r="I72" s="101">
        <v>10402</v>
      </c>
      <c r="J72" s="1">
        <v>3180.5</v>
      </c>
      <c r="K72" s="1">
        <v>0.1</v>
      </c>
      <c r="L72" s="1">
        <f t="shared" si="13"/>
        <v>1040.2</v>
      </c>
      <c r="M72" s="1"/>
      <c r="N72" s="1"/>
      <c r="O72" s="1"/>
      <c r="P72" s="1"/>
      <c r="Q72" s="1"/>
      <c r="R72" s="1"/>
      <c r="S72" s="116">
        <f t="shared" si="7"/>
        <v>4220.7</v>
      </c>
    </row>
    <row r="73" spans="1:19" ht="12.75">
      <c r="A73" s="115" t="s">
        <v>158</v>
      </c>
      <c r="B73" t="s">
        <v>123</v>
      </c>
      <c r="C73" t="s">
        <v>136</v>
      </c>
      <c r="D73" t="s">
        <v>159</v>
      </c>
      <c r="E73" t="s">
        <v>117</v>
      </c>
      <c r="F73" t="s">
        <v>160</v>
      </c>
      <c r="G73" t="s">
        <v>10</v>
      </c>
      <c r="H73" t="s">
        <v>51</v>
      </c>
      <c r="I73" s="101">
        <v>5</v>
      </c>
      <c r="J73" s="1">
        <v>2.14</v>
      </c>
      <c r="K73" s="1">
        <v>0.06</v>
      </c>
      <c r="L73" s="1">
        <f t="shared" si="13"/>
        <v>0.3</v>
      </c>
      <c r="M73" s="1"/>
      <c r="N73" s="1"/>
      <c r="O73" s="1"/>
      <c r="P73" s="1"/>
      <c r="Q73" s="1"/>
      <c r="R73" s="1"/>
      <c r="S73" s="116">
        <f aca="true" t="shared" si="14" ref="S73:S108">+R73+P73+O73+M73+L73+J73</f>
        <v>2.44</v>
      </c>
    </row>
    <row r="74" spans="1:19" ht="12.75">
      <c r="A74" s="115" t="s">
        <v>158</v>
      </c>
      <c r="B74" t="s">
        <v>123</v>
      </c>
      <c r="C74" t="s">
        <v>136</v>
      </c>
      <c r="D74" t="s">
        <v>159</v>
      </c>
      <c r="E74" t="s">
        <v>117</v>
      </c>
      <c r="F74" t="s">
        <v>160</v>
      </c>
      <c r="G74" t="s">
        <v>10</v>
      </c>
      <c r="H74" t="s">
        <v>29</v>
      </c>
      <c r="I74" s="101">
        <v>36</v>
      </c>
      <c r="J74" s="1">
        <v>24.76</v>
      </c>
      <c r="K74" s="1">
        <v>0.06</v>
      </c>
      <c r="L74" s="1">
        <f t="shared" si="13"/>
        <v>2.16</v>
      </c>
      <c r="M74" s="1"/>
      <c r="N74" s="1"/>
      <c r="O74" s="1"/>
      <c r="P74" s="1"/>
      <c r="Q74" s="1"/>
      <c r="R74" s="1"/>
      <c r="S74" s="116">
        <f t="shared" si="14"/>
        <v>26.92</v>
      </c>
    </row>
    <row r="75" spans="1:19" ht="12.75">
      <c r="A75" s="115" t="s">
        <v>158</v>
      </c>
      <c r="B75" t="s">
        <v>123</v>
      </c>
      <c r="C75" t="s">
        <v>136</v>
      </c>
      <c r="D75" t="s">
        <v>159</v>
      </c>
      <c r="E75" t="s">
        <v>117</v>
      </c>
      <c r="F75" t="s">
        <v>160</v>
      </c>
      <c r="G75" t="s">
        <v>10</v>
      </c>
      <c r="H75" t="s">
        <v>15</v>
      </c>
      <c r="I75" s="101">
        <v>681</v>
      </c>
      <c r="J75" s="1">
        <v>168.81</v>
      </c>
      <c r="K75" s="1">
        <v>0.06</v>
      </c>
      <c r="L75" s="1">
        <f t="shared" si="13"/>
        <v>40.86</v>
      </c>
      <c r="M75" s="1"/>
      <c r="N75" s="1"/>
      <c r="O75" s="1"/>
      <c r="P75" s="1"/>
      <c r="Q75" s="1"/>
      <c r="R75" s="1"/>
      <c r="S75" s="116">
        <f t="shared" si="14"/>
        <v>209.67000000000002</v>
      </c>
    </row>
    <row r="76" spans="1:19" ht="12.75">
      <c r="A76" s="115" t="s">
        <v>158</v>
      </c>
      <c r="B76" t="s">
        <v>123</v>
      </c>
      <c r="C76" t="s">
        <v>136</v>
      </c>
      <c r="D76" t="s">
        <v>159</v>
      </c>
      <c r="E76" t="s">
        <v>117</v>
      </c>
      <c r="F76" t="s">
        <v>160</v>
      </c>
      <c r="G76" t="s">
        <v>10</v>
      </c>
      <c r="H76" t="s">
        <v>16</v>
      </c>
      <c r="I76" s="101">
        <v>116</v>
      </c>
      <c r="J76" s="1">
        <v>78.98</v>
      </c>
      <c r="K76" s="1">
        <v>0.06</v>
      </c>
      <c r="L76" s="1">
        <f t="shared" si="13"/>
        <v>6.96</v>
      </c>
      <c r="M76" s="1"/>
      <c r="N76" s="1"/>
      <c r="O76" s="1"/>
      <c r="P76" s="1"/>
      <c r="Q76" s="1"/>
      <c r="R76" s="1"/>
      <c r="S76" s="116">
        <f t="shared" si="14"/>
        <v>85.94</v>
      </c>
    </row>
    <row r="77" spans="1:19" ht="12.75">
      <c r="A77" s="115" t="s">
        <v>158</v>
      </c>
      <c r="B77" t="s">
        <v>123</v>
      </c>
      <c r="C77" t="s">
        <v>136</v>
      </c>
      <c r="D77" t="s">
        <v>159</v>
      </c>
      <c r="E77" t="s">
        <v>117</v>
      </c>
      <c r="F77" t="s">
        <v>160</v>
      </c>
      <c r="G77" t="s">
        <v>10</v>
      </c>
      <c r="H77" t="s">
        <v>11</v>
      </c>
      <c r="I77" s="101">
        <v>6</v>
      </c>
      <c r="J77" s="1">
        <v>34.68</v>
      </c>
      <c r="K77" s="1"/>
      <c r="L77" s="1"/>
      <c r="M77" s="1"/>
      <c r="N77" s="1"/>
      <c r="O77" s="1"/>
      <c r="P77" s="1"/>
      <c r="Q77" s="1"/>
      <c r="R77" s="1"/>
      <c r="S77" s="116">
        <f t="shared" si="14"/>
        <v>34.68</v>
      </c>
    </row>
    <row r="78" spans="1:19" ht="12.75">
      <c r="A78" s="115" t="s">
        <v>158</v>
      </c>
      <c r="B78" t="s">
        <v>123</v>
      </c>
      <c r="C78" t="s">
        <v>136</v>
      </c>
      <c r="D78" t="s">
        <v>159</v>
      </c>
      <c r="E78" t="s">
        <v>117</v>
      </c>
      <c r="F78" t="s">
        <v>160</v>
      </c>
      <c r="G78" t="s">
        <v>8</v>
      </c>
      <c r="H78" t="s">
        <v>17</v>
      </c>
      <c r="I78" s="101"/>
      <c r="J78" s="1"/>
      <c r="K78" s="1"/>
      <c r="M78" s="1"/>
      <c r="N78" s="1"/>
      <c r="O78" s="1"/>
      <c r="P78" s="1">
        <v>180</v>
      </c>
      <c r="Q78" s="1"/>
      <c r="R78" s="1"/>
      <c r="S78" s="116">
        <f t="shared" si="14"/>
        <v>180</v>
      </c>
    </row>
    <row r="79" spans="1:19" ht="12.75">
      <c r="A79" s="115" t="s">
        <v>158</v>
      </c>
      <c r="B79" t="s">
        <v>123</v>
      </c>
      <c r="C79" t="s">
        <v>136</v>
      </c>
      <c r="D79" t="s">
        <v>159</v>
      </c>
      <c r="E79" t="s">
        <v>117</v>
      </c>
      <c r="F79" t="s">
        <v>160</v>
      </c>
      <c r="G79" t="s">
        <v>8</v>
      </c>
      <c r="H79" t="s">
        <v>9</v>
      </c>
      <c r="I79" s="101"/>
      <c r="J79" s="1"/>
      <c r="K79" s="1"/>
      <c r="M79" s="1"/>
      <c r="N79" s="1">
        <v>0.75</v>
      </c>
      <c r="O79" s="1">
        <v>47.25</v>
      </c>
      <c r="P79" s="1"/>
      <c r="Q79" s="1"/>
      <c r="R79" s="1"/>
      <c r="S79" s="116">
        <f t="shared" si="14"/>
        <v>47.25</v>
      </c>
    </row>
    <row r="80" spans="1:20" ht="12.75">
      <c r="A80" s="115" t="s">
        <v>158</v>
      </c>
      <c r="B80" t="s">
        <v>123</v>
      </c>
      <c r="C80" t="s">
        <v>136</v>
      </c>
      <c r="D80" t="s">
        <v>159</v>
      </c>
      <c r="E80" t="s">
        <v>117</v>
      </c>
      <c r="F80" t="s">
        <v>160</v>
      </c>
      <c r="G80" t="s">
        <v>8</v>
      </c>
      <c r="H80" t="s">
        <v>18</v>
      </c>
      <c r="I80" s="101"/>
      <c r="J80" s="1"/>
      <c r="K80" s="1"/>
      <c r="L80" s="1"/>
      <c r="M80" s="1"/>
      <c r="N80" s="1"/>
      <c r="O80" s="1"/>
      <c r="P80" s="1"/>
      <c r="Q80" s="1">
        <v>1</v>
      </c>
      <c r="R80" s="101">
        <v>3135</v>
      </c>
      <c r="S80" s="116">
        <f t="shared" si="14"/>
        <v>3135</v>
      </c>
      <c r="T80" t="s">
        <v>161</v>
      </c>
    </row>
    <row r="81" spans="1:19" s="2" customFormat="1" ht="12.75">
      <c r="A81" s="113" t="s">
        <v>1140</v>
      </c>
      <c r="I81" s="104">
        <f>SUBTOTAL(9,I70:I80)</f>
        <v>16369</v>
      </c>
      <c r="J81" s="105">
        <f>SUBTOTAL(9,J70:J80)</f>
        <v>7203.1900000000005</v>
      </c>
      <c r="K81" s="105"/>
      <c r="L81" s="105">
        <f aca="true" t="shared" si="15" ref="L81:S81">SUBTOTAL(9,L70:L80)</f>
        <v>1397.86</v>
      </c>
      <c r="M81" s="105">
        <f t="shared" si="15"/>
        <v>0</v>
      </c>
      <c r="N81" s="105">
        <f t="shared" si="15"/>
        <v>0.75</v>
      </c>
      <c r="O81" s="105">
        <f t="shared" si="15"/>
        <v>47.25</v>
      </c>
      <c r="P81" s="105">
        <f t="shared" si="15"/>
        <v>180</v>
      </c>
      <c r="Q81" s="105">
        <f t="shared" si="15"/>
        <v>1</v>
      </c>
      <c r="R81" s="104">
        <f t="shared" si="15"/>
        <v>3135</v>
      </c>
      <c r="S81" s="117">
        <f t="shared" si="15"/>
        <v>11963.300000000001</v>
      </c>
    </row>
    <row r="82" spans="1:19" ht="12.75">
      <c r="A82" s="115" t="s">
        <v>162</v>
      </c>
      <c r="B82" t="s">
        <v>123</v>
      </c>
      <c r="C82" t="s">
        <v>136</v>
      </c>
      <c r="D82" t="s">
        <v>163</v>
      </c>
      <c r="E82" t="s">
        <v>117</v>
      </c>
      <c r="F82" t="s">
        <v>164</v>
      </c>
      <c r="G82" t="s">
        <v>10</v>
      </c>
      <c r="H82" t="s">
        <v>12</v>
      </c>
      <c r="I82" s="101">
        <v>10241</v>
      </c>
      <c r="J82" s="1">
        <v>7837.69</v>
      </c>
      <c r="K82" s="1">
        <v>0.06</v>
      </c>
      <c r="L82" s="1">
        <f>+K82*I82</f>
        <v>614.4599999999999</v>
      </c>
      <c r="M82" s="1"/>
      <c r="N82" s="1"/>
      <c r="O82" s="1"/>
      <c r="P82" s="1"/>
      <c r="Q82" s="1"/>
      <c r="R82" s="1"/>
      <c r="S82" s="116">
        <f t="shared" si="14"/>
        <v>8452.15</v>
      </c>
    </row>
    <row r="83" spans="1:19" s="107" customFormat="1" ht="12.75">
      <c r="A83" s="115" t="s">
        <v>162</v>
      </c>
      <c r="B83" s="107" t="s">
        <v>123</v>
      </c>
      <c r="C83" s="107" t="s">
        <v>136</v>
      </c>
      <c r="D83" s="107" t="s">
        <v>163</v>
      </c>
      <c r="E83" s="107" t="s">
        <v>117</v>
      </c>
      <c r="F83" s="107" t="s">
        <v>164</v>
      </c>
      <c r="G83" s="107" t="s">
        <v>10</v>
      </c>
      <c r="H83" s="107" t="s">
        <v>13</v>
      </c>
      <c r="I83" s="108">
        <v>275</v>
      </c>
      <c r="J83" s="109">
        <v>272.99</v>
      </c>
      <c r="K83" s="109">
        <v>0.06</v>
      </c>
      <c r="L83" s="109">
        <f>+K83*I83</f>
        <v>16.5</v>
      </c>
      <c r="M83" s="109"/>
      <c r="N83" s="109"/>
      <c r="O83" s="109"/>
      <c r="P83" s="109"/>
      <c r="Q83" s="109"/>
      <c r="R83" s="109"/>
      <c r="S83" s="124">
        <f t="shared" si="14"/>
        <v>289.49</v>
      </c>
    </row>
    <row r="84" spans="1:19" s="107" customFormat="1" ht="12.75">
      <c r="A84" s="115" t="s">
        <v>162</v>
      </c>
      <c r="B84" s="107" t="s">
        <v>123</v>
      </c>
      <c r="C84" s="107" t="s">
        <v>136</v>
      </c>
      <c r="D84" s="107" t="s">
        <v>163</v>
      </c>
      <c r="E84" s="107" t="s">
        <v>117</v>
      </c>
      <c r="F84" s="107" t="s">
        <v>164</v>
      </c>
      <c r="G84" s="107" t="s">
        <v>10</v>
      </c>
      <c r="H84" s="107" t="s">
        <v>88</v>
      </c>
      <c r="I84" s="108">
        <v>0</v>
      </c>
      <c r="J84" s="109">
        <v>51.35</v>
      </c>
      <c r="K84" s="109"/>
      <c r="L84" s="109">
        <v>0</v>
      </c>
      <c r="M84" s="109"/>
      <c r="N84" s="109"/>
      <c r="O84" s="109"/>
      <c r="P84" s="109"/>
      <c r="Q84" s="109"/>
      <c r="R84" s="109"/>
      <c r="S84" s="124">
        <f t="shared" si="14"/>
        <v>51.35</v>
      </c>
    </row>
    <row r="85" spans="1:19" s="107" customFormat="1" ht="12.75">
      <c r="A85" s="115" t="s">
        <v>162</v>
      </c>
      <c r="B85" s="107" t="s">
        <v>123</v>
      </c>
      <c r="C85" s="107" t="s">
        <v>136</v>
      </c>
      <c r="D85" s="107" t="s">
        <v>163</v>
      </c>
      <c r="E85" s="107" t="s">
        <v>117</v>
      </c>
      <c r="F85" s="107" t="s">
        <v>164</v>
      </c>
      <c r="G85" s="107" t="s">
        <v>10</v>
      </c>
      <c r="H85" s="107" t="s">
        <v>14</v>
      </c>
      <c r="I85" s="108">
        <v>5946</v>
      </c>
      <c r="J85" s="109">
        <v>1992.39</v>
      </c>
      <c r="K85" s="109">
        <v>0.1</v>
      </c>
      <c r="L85" s="109">
        <f>+K85*I85</f>
        <v>594.6</v>
      </c>
      <c r="M85" s="109"/>
      <c r="N85" s="109"/>
      <c r="O85" s="109"/>
      <c r="P85" s="109"/>
      <c r="Q85" s="109"/>
      <c r="R85" s="109"/>
      <c r="S85" s="124">
        <f t="shared" si="14"/>
        <v>2586.9900000000002</v>
      </c>
    </row>
    <row r="86" spans="1:19" s="107" customFormat="1" ht="12.75">
      <c r="A86" s="115" t="s">
        <v>162</v>
      </c>
      <c r="B86" s="107" t="s">
        <v>123</v>
      </c>
      <c r="C86" s="107" t="s">
        <v>136</v>
      </c>
      <c r="D86" s="107" t="s">
        <v>163</v>
      </c>
      <c r="E86" s="107" t="s">
        <v>117</v>
      </c>
      <c r="F86" s="107" t="s">
        <v>164</v>
      </c>
      <c r="G86" s="107" t="s">
        <v>10</v>
      </c>
      <c r="H86" s="107" t="s">
        <v>51</v>
      </c>
      <c r="I86" s="108">
        <v>80</v>
      </c>
      <c r="J86" s="109">
        <v>66.68</v>
      </c>
      <c r="K86" s="109">
        <v>0.06</v>
      </c>
      <c r="L86" s="109">
        <f>+K86*I86</f>
        <v>4.8</v>
      </c>
      <c r="M86" s="109"/>
      <c r="N86" s="109"/>
      <c r="O86" s="109"/>
      <c r="P86" s="109"/>
      <c r="Q86" s="109"/>
      <c r="R86" s="109"/>
      <c r="S86" s="124">
        <f t="shared" si="14"/>
        <v>71.48</v>
      </c>
    </row>
    <row r="87" spans="1:19" s="107" customFormat="1" ht="12.75">
      <c r="A87" s="115" t="s">
        <v>162</v>
      </c>
      <c r="B87" s="107" t="s">
        <v>123</v>
      </c>
      <c r="C87" s="107" t="s">
        <v>136</v>
      </c>
      <c r="D87" s="107" t="s">
        <v>163</v>
      </c>
      <c r="E87" s="107" t="s">
        <v>117</v>
      </c>
      <c r="F87" s="107" t="s">
        <v>164</v>
      </c>
      <c r="G87" s="107" t="s">
        <v>10</v>
      </c>
      <c r="H87" s="107" t="s">
        <v>29</v>
      </c>
      <c r="I87" s="108">
        <v>2</v>
      </c>
      <c r="J87" s="109">
        <v>2.53</v>
      </c>
      <c r="K87" s="109">
        <v>0.06</v>
      </c>
      <c r="L87" s="109">
        <f>+K87*I87</f>
        <v>0.12</v>
      </c>
      <c r="M87" s="109"/>
      <c r="N87" s="109"/>
      <c r="O87" s="109"/>
      <c r="P87" s="109"/>
      <c r="Q87" s="109"/>
      <c r="R87" s="109"/>
      <c r="S87" s="124">
        <f t="shared" si="14"/>
        <v>2.65</v>
      </c>
    </row>
    <row r="88" spans="1:19" s="107" customFormat="1" ht="12.75">
      <c r="A88" s="115" t="s">
        <v>162</v>
      </c>
      <c r="B88" s="107" t="s">
        <v>123</v>
      </c>
      <c r="C88" s="107" t="s">
        <v>136</v>
      </c>
      <c r="D88" s="107" t="s">
        <v>163</v>
      </c>
      <c r="E88" s="107" t="s">
        <v>117</v>
      </c>
      <c r="F88" s="107" t="s">
        <v>164</v>
      </c>
      <c r="G88" s="107" t="s">
        <v>10</v>
      </c>
      <c r="H88" s="107" t="s">
        <v>15</v>
      </c>
      <c r="I88" s="108">
        <v>17</v>
      </c>
      <c r="J88" s="109">
        <v>8.82</v>
      </c>
      <c r="K88" s="109">
        <v>0.06</v>
      </c>
      <c r="L88" s="109">
        <f>+K88*I88</f>
        <v>1.02</v>
      </c>
      <c r="M88" s="109"/>
      <c r="N88" s="109"/>
      <c r="O88" s="109"/>
      <c r="P88" s="109"/>
      <c r="Q88" s="109"/>
      <c r="R88" s="109"/>
      <c r="S88" s="124">
        <f t="shared" si="14"/>
        <v>9.84</v>
      </c>
    </row>
    <row r="89" spans="1:19" s="107" customFormat="1" ht="12.75">
      <c r="A89" s="115" t="s">
        <v>162</v>
      </c>
      <c r="B89" s="107" t="s">
        <v>123</v>
      </c>
      <c r="C89" s="107" t="s">
        <v>136</v>
      </c>
      <c r="D89" s="107" t="s">
        <v>163</v>
      </c>
      <c r="E89" s="107" t="s">
        <v>117</v>
      </c>
      <c r="F89" s="107" t="s">
        <v>164</v>
      </c>
      <c r="G89" s="107" t="s">
        <v>10</v>
      </c>
      <c r="H89" s="107" t="s">
        <v>16</v>
      </c>
      <c r="I89" s="108">
        <v>187</v>
      </c>
      <c r="J89" s="109">
        <v>218.84</v>
      </c>
      <c r="K89" s="109">
        <v>0.06</v>
      </c>
      <c r="L89" s="109">
        <f>+K89*I89</f>
        <v>11.219999999999999</v>
      </c>
      <c r="M89" s="109"/>
      <c r="N89" s="109"/>
      <c r="O89" s="109"/>
      <c r="P89" s="109"/>
      <c r="Q89" s="109"/>
      <c r="R89" s="109"/>
      <c r="S89" s="124">
        <f t="shared" si="14"/>
        <v>230.06</v>
      </c>
    </row>
    <row r="90" spans="1:19" s="107" customFormat="1" ht="12.75">
      <c r="A90" s="115" t="s">
        <v>162</v>
      </c>
      <c r="B90" s="107" t="s">
        <v>123</v>
      </c>
      <c r="C90" s="107" t="s">
        <v>136</v>
      </c>
      <c r="D90" s="107" t="s">
        <v>163</v>
      </c>
      <c r="E90" s="107" t="s">
        <v>117</v>
      </c>
      <c r="F90" s="107" t="s">
        <v>164</v>
      </c>
      <c r="G90" s="107" t="s">
        <v>10</v>
      </c>
      <c r="H90" s="107" t="s">
        <v>11</v>
      </c>
      <c r="I90" s="108">
        <v>5</v>
      </c>
      <c r="J90" s="109">
        <v>28.6</v>
      </c>
      <c r="K90" s="109"/>
      <c r="L90" s="109"/>
      <c r="M90" s="109"/>
      <c r="N90" s="109"/>
      <c r="O90" s="109"/>
      <c r="P90" s="109"/>
      <c r="Q90" s="109"/>
      <c r="R90" s="109"/>
      <c r="S90" s="124">
        <f t="shared" si="14"/>
        <v>28.6</v>
      </c>
    </row>
    <row r="91" spans="1:19" s="107" customFormat="1" ht="12.75">
      <c r="A91" s="115" t="s">
        <v>162</v>
      </c>
      <c r="B91" s="107" t="s">
        <v>123</v>
      </c>
      <c r="C91" s="107" t="s">
        <v>136</v>
      </c>
      <c r="D91" s="107" t="s">
        <v>163</v>
      </c>
      <c r="E91" s="107" t="s">
        <v>117</v>
      </c>
      <c r="F91" s="107" t="s">
        <v>164</v>
      </c>
      <c r="G91" s="107" t="s">
        <v>8</v>
      </c>
      <c r="H91" s="107" t="s">
        <v>17</v>
      </c>
      <c r="I91" s="108"/>
      <c r="J91" s="109"/>
      <c r="K91" s="109"/>
      <c r="M91" s="109"/>
      <c r="N91" s="109"/>
      <c r="O91" s="109"/>
      <c r="P91" s="109">
        <v>180</v>
      </c>
      <c r="Q91" s="109"/>
      <c r="R91" s="109"/>
      <c r="S91" s="124">
        <f t="shared" si="14"/>
        <v>180</v>
      </c>
    </row>
    <row r="92" spans="1:19" s="107" customFormat="1" ht="12.75">
      <c r="A92" s="115" t="s">
        <v>162</v>
      </c>
      <c r="B92" s="107" t="s">
        <v>123</v>
      </c>
      <c r="C92" s="107" t="s">
        <v>136</v>
      </c>
      <c r="D92" s="107" t="s">
        <v>163</v>
      </c>
      <c r="E92" s="107" t="s">
        <v>117</v>
      </c>
      <c r="F92" s="107" t="s">
        <v>164</v>
      </c>
      <c r="G92" s="107" t="s">
        <v>8</v>
      </c>
      <c r="H92" s="107" t="s">
        <v>9</v>
      </c>
      <c r="I92" s="108"/>
      <c r="J92" s="109"/>
      <c r="K92" s="109"/>
      <c r="M92" s="109"/>
      <c r="N92" s="109">
        <v>2</v>
      </c>
      <c r="O92" s="109">
        <v>126</v>
      </c>
      <c r="P92" s="109"/>
      <c r="Q92" s="109"/>
      <c r="R92" s="109"/>
      <c r="S92" s="124">
        <f t="shared" si="14"/>
        <v>126</v>
      </c>
    </row>
    <row r="93" spans="1:20" s="107" customFormat="1" ht="12.75">
      <c r="A93" s="115" t="s">
        <v>162</v>
      </c>
      <c r="B93" s="107" t="s">
        <v>123</v>
      </c>
      <c r="C93" s="107" t="s">
        <v>136</v>
      </c>
      <c r="D93" s="107" t="s">
        <v>163</v>
      </c>
      <c r="E93" s="107" t="s">
        <v>117</v>
      </c>
      <c r="F93" s="107" t="s">
        <v>164</v>
      </c>
      <c r="G93" s="107" t="s">
        <v>8</v>
      </c>
      <c r="H93" s="107" t="s">
        <v>18</v>
      </c>
      <c r="I93" s="108"/>
      <c r="J93" s="109"/>
      <c r="K93" s="109"/>
      <c r="L93" s="109"/>
      <c r="M93" s="109"/>
      <c r="N93" s="109"/>
      <c r="O93" s="109"/>
      <c r="P93" s="109"/>
      <c r="Q93" s="109">
        <v>0.5</v>
      </c>
      <c r="R93" s="108">
        <v>1567.5</v>
      </c>
      <c r="S93" s="124">
        <f t="shared" si="14"/>
        <v>1567.5</v>
      </c>
      <c r="T93" s="107" t="s">
        <v>146</v>
      </c>
    </row>
    <row r="94" spans="1:19" s="113" customFormat="1" ht="12.75">
      <c r="A94" s="113" t="s">
        <v>1141</v>
      </c>
      <c r="I94" s="122">
        <f>SUBTOTAL(9,I82:I93)</f>
        <v>16753</v>
      </c>
      <c r="J94" s="123">
        <f>SUBTOTAL(9,J82:J93)</f>
        <v>10479.890000000001</v>
      </c>
      <c r="K94" s="123"/>
      <c r="L94" s="123">
        <f aca="true" t="shared" si="16" ref="L94:S94">SUBTOTAL(9,L82:L93)</f>
        <v>1242.7199999999998</v>
      </c>
      <c r="M94" s="123">
        <f t="shared" si="16"/>
        <v>0</v>
      </c>
      <c r="N94" s="123">
        <f t="shared" si="16"/>
        <v>2</v>
      </c>
      <c r="O94" s="123">
        <f t="shared" si="16"/>
        <v>126</v>
      </c>
      <c r="P94" s="123">
        <f t="shared" si="16"/>
        <v>180</v>
      </c>
      <c r="Q94" s="123">
        <f t="shared" si="16"/>
        <v>0.5</v>
      </c>
      <c r="R94" s="122">
        <f t="shared" si="16"/>
        <v>1567.5</v>
      </c>
      <c r="S94" s="125">
        <f t="shared" si="16"/>
        <v>13596.109999999999</v>
      </c>
    </row>
    <row r="95" spans="1:19" s="107" customFormat="1" ht="12.75">
      <c r="A95" s="115" t="s">
        <v>165</v>
      </c>
      <c r="B95" s="107" t="s">
        <v>123</v>
      </c>
      <c r="C95" s="107" t="s">
        <v>136</v>
      </c>
      <c r="D95" s="107" t="s">
        <v>166</v>
      </c>
      <c r="E95" s="107" t="s">
        <v>117</v>
      </c>
      <c r="F95" s="107" t="s">
        <v>164</v>
      </c>
      <c r="G95" s="107" t="s">
        <v>10</v>
      </c>
      <c r="H95" s="107" t="s">
        <v>12</v>
      </c>
      <c r="I95" s="108">
        <v>679</v>
      </c>
      <c r="J95" s="109">
        <v>561.24</v>
      </c>
      <c r="K95" s="109">
        <v>0.06</v>
      </c>
      <c r="L95" s="109">
        <f>+K95*I95</f>
        <v>40.74</v>
      </c>
      <c r="M95" s="109"/>
      <c r="N95" s="109"/>
      <c r="O95" s="109"/>
      <c r="P95" s="109"/>
      <c r="R95" s="109"/>
      <c r="S95" s="124">
        <f t="shared" si="14"/>
        <v>601.98</v>
      </c>
    </row>
    <row r="96" spans="1:19" s="107" customFormat="1" ht="12.75">
      <c r="A96" s="115" t="s">
        <v>165</v>
      </c>
      <c r="B96" s="107" t="s">
        <v>123</v>
      </c>
      <c r="C96" s="107" t="s">
        <v>136</v>
      </c>
      <c r="D96" s="107" t="s">
        <v>166</v>
      </c>
      <c r="E96" s="107" t="s">
        <v>117</v>
      </c>
      <c r="F96" s="107" t="s">
        <v>164</v>
      </c>
      <c r="G96" s="107" t="s">
        <v>10</v>
      </c>
      <c r="H96" s="107" t="s">
        <v>13</v>
      </c>
      <c r="I96" s="108">
        <v>12</v>
      </c>
      <c r="J96" s="109">
        <v>11.88</v>
      </c>
      <c r="K96" s="109">
        <v>0.06</v>
      </c>
      <c r="L96" s="109">
        <f>+K96*I96</f>
        <v>0.72</v>
      </c>
      <c r="M96" s="109"/>
      <c r="N96" s="109"/>
      <c r="O96" s="109"/>
      <c r="P96" s="109"/>
      <c r="R96" s="109"/>
      <c r="S96" s="124">
        <f t="shared" si="14"/>
        <v>12.600000000000001</v>
      </c>
    </row>
    <row r="97" spans="1:19" s="107" customFormat="1" ht="12.75">
      <c r="A97" s="115" t="s">
        <v>165</v>
      </c>
      <c r="B97" s="107" t="s">
        <v>123</v>
      </c>
      <c r="C97" s="107" t="s">
        <v>136</v>
      </c>
      <c r="D97" s="107" t="s">
        <v>166</v>
      </c>
      <c r="E97" s="107" t="s">
        <v>117</v>
      </c>
      <c r="F97" s="107" t="s">
        <v>164</v>
      </c>
      <c r="G97" s="107" t="s">
        <v>10</v>
      </c>
      <c r="H97" s="107" t="s">
        <v>14</v>
      </c>
      <c r="I97" s="108">
        <v>851</v>
      </c>
      <c r="J97" s="109">
        <v>255.61</v>
      </c>
      <c r="K97" s="109">
        <v>0.1</v>
      </c>
      <c r="L97" s="109">
        <f>+K97*I97</f>
        <v>85.10000000000001</v>
      </c>
      <c r="M97" s="109"/>
      <c r="N97" s="109"/>
      <c r="O97" s="109"/>
      <c r="P97" s="109"/>
      <c r="R97" s="109"/>
      <c r="S97" s="124">
        <f t="shared" si="14"/>
        <v>340.71000000000004</v>
      </c>
    </row>
    <row r="98" spans="1:19" s="107" customFormat="1" ht="12.75">
      <c r="A98" s="115" t="s">
        <v>165</v>
      </c>
      <c r="B98" s="107" t="s">
        <v>123</v>
      </c>
      <c r="C98" s="107" t="s">
        <v>136</v>
      </c>
      <c r="D98" s="107" t="s">
        <v>166</v>
      </c>
      <c r="E98" s="107" t="s">
        <v>117</v>
      </c>
      <c r="F98" s="107" t="s">
        <v>164</v>
      </c>
      <c r="G98" s="107" t="s">
        <v>10</v>
      </c>
      <c r="H98" s="107" t="s">
        <v>51</v>
      </c>
      <c r="I98" s="108">
        <v>10</v>
      </c>
      <c r="J98" s="109">
        <v>5.69</v>
      </c>
      <c r="K98" s="109">
        <v>0.06</v>
      </c>
      <c r="L98" s="109">
        <f>+K98*I98</f>
        <v>0.6</v>
      </c>
      <c r="M98" s="109"/>
      <c r="N98" s="109"/>
      <c r="O98" s="109"/>
      <c r="P98" s="109"/>
      <c r="R98" s="109"/>
      <c r="S98" s="124">
        <f t="shared" si="14"/>
        <v>6.29</v>
      </c>
    </row>
    <row r="99" spans="1:19" s="107" customFormat="1" ht="12.75">
      <c r="A99" s="115" t="s">
        <v>165</v>
      </c>
      <c r="B99" s="107" t="s">
        <v>123</v>
      </c>
      <c r="C99" s="107" t="s">
        <v>136</v>
      </c>
      <c r="D99" s="107" t="s">
        <v>166</v>
      </c>
      <c r="E99" s="107" t="s">
        <v>117</v>
      </c>
      <c r="F99" s="107" t="s">
        <v>164</v>
      </c>
      <c r="G99" s="107" t="s">
        <v>10</v>
      </c>
      <c r="H99" s="107" t="s">
        <v>11</v>
      </c>
      <c r="I99" s="108">
        <v>1</v>
      </c>
      <c r="J99" s="109">
        <v>4.55</v>
      </c>
      <c r="K99" s="109"/>
      <c r="L99" s="109"/>
      <c r="M99" s="109"/>
      <c r="N99" s="109"/>
      <c r="O99" s="109"/>
      <c r="P99" s="109"/>
      <c r="R99" s="109"/>
      <c r="S99" s="124">
        <f t="shared" si="14"/>
        <v>4.55</v>
      </c>
    </row>
    <row r="100" spans="1:19" s="107" customFormat="1" ht="12.75">
      <c r="A100" s="115" t="s">
        <v>165</v>
      </c>
      <c r="B100" s="107" t="s">
        <v>123</v>
      </c>
      <c r="C100" s="107" t="s">
        <v>136</v>
      </c>
      <c r="D100" s="107" t="s">
        <v>166</v>
      </c>
      <c r="E100" s="107" t="s">
        <v>117</v>
      </c>
      <c r="F100" s="107" t="s">
        <v>164</v>
      </c>
      <c r="G100" s="107" t="s">
        <v>8</v>
      </c>
      <c r="H100" s="107" t="s">
        <v>17</v>
      </c>
      <c r="I100" s="108"/>
      <c r="J100" s="109"/>
      <c r="K100" s="109"/>
      <c r="M100" s="109"/>
      <c r="N100" s="109"/>
      <c r="O100" s="109"/>
      <c r="P100" s="109">
        <v>45</v>
      </c>
      <c r="R100" s="109"/>
      <c r="S100" s="124">
        <f t="shared" si="14"/>
        <v>45</v>
      </c>
    </row>
    <row r="101" spans="1:19" s="113" customFormat="1" ht="12.75">
      <c r="A101" s="113" t="s">
        <v>1142</v>
      </c>
      <c r="I101" s="122">
        <f>SUBTOTAL(9,I95:I100)</f>
        <v>1553</v>
      </c>
      <c r="J101" s="123">
        <f>SUBTOTAL(9,J95:J100)</f>
        <v>838.97</v>
      </c>
      <c r="K101" s="123"/>
      <c r="L101" s="113">
        <f aca="true" t="shared" si="17" ref="L101:S101">SUBTOTAL(9,L95:L100)</f>
        <v>127.16</v>
      </c>
      <c r="M101" s="123">
        <f t="shared" si="17"/>
        <v>0</v>
      </c>
      <c r="N101" s="123">
        <f t="shared" si="17"/>
        <v>0</v>
      </c>
      <c r="O101" s="123">
        <f t="shared" si="17"/>
        <v>0</v>
      </c>
      <c r="P101" s="123">
        <f t="shared" si="17"/>
        <v>45</v>
      </c>
      <c r="Q101" s="113">
        <f t="shared" si="17"/>
        <v>0</v>
      </c>
      <c r="R101" s="123">
        <f t="shared" si="17"/>
        <v>0</v>
      </c>
      <c r="S101" s="125">
        <f t="shared" si="17"/>
        <v>1011.13</v>
      </c>
    </row>
    <row r="102" spans="1:19" s="107" customFormat="1" ht="12.75">
      <c r="A102" s="115" t="s">
        <v>167</v>
      </c>
      <c r="B102" s="107" t="s">
        <v>123</v>
      </c>
      <c r="C102" s="107" t="s">
        <v>136</v>
      </c>
      <c r="D102" s="107" t="s">
        <v>168</v>
      </c>
      <c r="E102" s="107" t="s">
        <v>117</v>
      </c>
      <c r="F102" s="107" t="s">
        <v>164</v>
      </c>
      <c r="G102" s="107" t="s">
        <v>10</v>
      </c>
      <c r="H102" s="107" t="s">
        <v>12</v>
      </c>
      <c r="I102" s="108">
        <v>32</v>
      </c>
      <c r="J102" s="109">
        <v>64.1</v>
      </c>
      <c r="K102" s="109">
        <v>0.06</v>
      </c>
      <c r="L102" s="109">
        <f>+K102*I102</f>
        <v>1.92</v>
      </c>
      <c r="M102" s="109"/>
      <c r="N102" s="109"/>
      <c r="O102" s="109"/>
      <c r="P102" s="109"/>
      <c r="R102" s="109"/>
      <c r="S102" s="124">
        <f t="shared" si="14"/>
        <v>66.02</v>
      </c>
    </row>
    <row r="103" spans="1:19" s="107" customFormat="1" ht="12.75">
      <c r="A103" s="115" t="s">
        <v>167</v>
      </c>
      <c r="B103" s="107" t="s">
        <v>123</v>
      </c>
      <c r="C103" s="107" t="s">
        <v>136</v>
      </c>
      <c r="D103" s="107" t="s">
        <v>168</v>
      </c>
      <c r="E103" s="107" t="s">
        <v>117</v>
      </c>
      <c r="F103" s="107" t="s">
        <v>164</v>
      </c>
      <c r="G103" s="107" t="s">
        <v>10</v>
      </c>
      <c r="H103" s="107" t="s">
        <v>14</v>
      </c>
      <c r="I103" s="108">
        <v>1</v>
      </c>
      <c r="J103" s="109">
        <v>1.39</v>
      </c>
      <c r="K103" s="109">
        <v>0.1</v>
      </c>
      <c r="L103" s="109">
        <f>+K103*I103</f>
        <v>0.1</v>
      </c>
      <c r="M103" s="109"/>
      <c r="N103" s="109"/>
      <c r="O103" s="109"/>
      <c r="P103" s="109"/>
      <c r="R103" s="109"/>
      <c r="S103" s="124">
        <f t="shared" si="14"/>
        <v>1.49</v>
      </c>
    </row>
    <row r="104" spans="1:19" s="107" customFormat="1" ht="12.75">
      <c r="A104" s="115" t="s">
        <v>167</v>
      </c>
      <c r="B104" s="107" t="s">
        <v>123</v>
      </c>
      <c r="C104" s="107" t="s">
        <v>136</v>
      </c>
      <c r="D104" s="107" t="s">
        <v>168</v>
      </c>
      <c r="E104" s="107" t="s">
        <v>117</v>
      </c>
      <c r="F104" s="107" t="s">
        <v>164</v>
      </c>
      <c r="G104" s="107" t="s">
        <v>8</v>
      </c>
      <c r="H104" s="107" t="s">
        <v>17</v>
      </c>
      <c r="I104" s="108"/>
      <c r="J104" s="109"/>
      <c r="K104" s="109"/>
      <c r="M104" s="109"/>
      <c r="N104" s="109"/>
      <c r="O104" s="109"/>
      <c r="P104" s="109">
        <v>90</v>
      </c>
      <c r="R104" s="109"/>
      <c r="S104" s="124">
        <f t="shared" si="14"/>
        <v>90</v>
      </c>
    </row>
    <row r="105" spans="1:19" s="113" customFormat="1" ht="12.75">
      <c r="A105" s="113" t="s">
        <v>1143</v>
      </c>
      <c r="I105" s="122">
        <f>SUBTOTAL(9,I102:I104)</f>
        <v>33</v>
      </c>
      <c r="J105" s="123">
        <f>SUBTOTAL(9,J102:J104)</f>
        <v>65.49</v>
      </c>
      <c r="K105" s="123"/>
      <c r="L105" s="113">
        <f aca="true" t="shared" si="18" ref="L105:S105">SUBTOTAL(9,L102:L104)</f>
        <v>2.02</v>
      </c>
      <c r="M105" s="123">
        <f t="shared" si="18"/>
        <v>0</v>
      </c>
      <c r="N105" s="123">
        <f t="shared" si="18"/>
        <v>0</v>
      </c>
      <c r="O105" s="123">
        <f t="shared" si="18"/>
        <v>0</v>
      </c>
      <c r="P105" s="123">
        <f t="shared" si="18"/>
        <v>90</v>
      </c>
      <c r="Q105" s="113">
        <f t="shared" si="18"/>
        <v>0</v>
      </c>
      <c r="R105" s="123">
        <f t="shared" si="18"/>
        <v>0</v>
      </c>
      <c r="S105" s="125">
        <f t="shared" si="18"/>
        <v>157.51</v>
      </c>
    </row>
    <row r="106" spans="1:19" s="107" customFormat="1" ht="12.75">
      <c r="A106" s="115" t="s">
        <v>169</v>
      </c>
      <c r="B106" s="107" t="s">
        <v>123</v>
      </c>
      <c r="C106" s="107" t="s">
        <v>136</v>
      </c>
      <c r="D106" s="107" t="s">
        <v>170</v>
      </c>
      <c r="E106" s="107" t="s">
        <v>117</v>
      </c>
      <c r="F106" s="107" t="s">
        <v>171</v>
      </c>
      <c r="G106" s="107" t="s">
        <v>10</v>
      </c>
      <c r="H106" s="107" t="s">
        <v>12</v>
      </c>
      <c r="I106" s="108">
        <v>3121</v>
      </c>
      <c r="J106" s="109">
        <v>2352.68</v>
      </c>
      <c r="K106" s="109">
        <v>0.06</v>
      </c>
      <c r="L106" s="109">
        <f>+K106*I106</f>
        <v>187.26</v>
      </c>
      <c r="M106" s="109"/>
      <c r="N106" s="109"/>
      <c r="O106" s="109"/>
      <c r="P106" s="109"/>
      <c r="Q106" s="109"/>
      <c r="R106" s="109"/>
      <c r="S106" s="124">
        <f t="shared" si="14"/>
        <v>2539.9399999999996</v>
      </c>
    </row>
    <row r="107" spans="1:19" s="107" customFormat="1" ht="12.75">
      <c r="A107" s="115" t="s">
        <v>169</v>
      </c>
      <c r="B107" s="107" t="s">
        <v>123</v>
      </c>
      <c r="C107" s="107" t="s">
        <v>136</v>
      </c>
      <c r="D107" s="107" t="s">
        <v>170</v>
      </c>
      <c r="E107" s="107" t="s">
        <v>117</v>
      </c>
      <c r="F107" s="107" t="s">
        <v>171</v>
      </c>
      <c r="G107" s="107" t="s">
        <v>10</v>
      </c>
      <c r="H107" s="107" t="s">
        <v>13</v>
      </c>
      <c r="I107" s="108">
        <v>100</v>
      </c>
      <c r="J107" s="109">
        <v>73.14</v>
      </c>
      <c r="K107" s="109">
        <v>0.06</v>
      </c>
      <c r="L107" s="109">
        <f>+K107*I107</f>
        <v>6</v>
      </c>
      <c r="M107" s="109"/>
      <c r="N107" s="109"/>
      <c r="O107" s="109"/>
      <c r="P107" s="109"/>
      <c r="Q107" s="109"/>
      <c r="R107" s="109"/>
      <c r="S107" s="124">
        <f t="shared" si="14"/>
        <v>79.14</v>
      </c>
    </row>
    <row r="108" spans="1:19" s="107" customFormat="1" ht="12.75">
      <c r="A108" s="115" t="s">
        <v>169</v>
      </c>
      <c r="B108" s="107" t="s">
        <v>123</v>
      </c>
      <c r="C108" s="107" t="s">
        <v>136</v>
      </c>
      <c r="D108" s="107" t="s">
        <v>170</v>
      </c>
      <c r="E108" s="107" t="s">
        <v>117</v>
      </c>
      <c r="F108" s="107" t="s">
        <v>171</v>
      </c>
      <c r="G108" s="107" t="s">
        <v>10</v>
      </c>
      <c r="H108" s="107" t="s">
        <v>14</v>
      </c>
      <c r="I108" s="108">
        <v>4534</v>
      </c>
      <c r="J108" s="109">
        <v>1459.31</v>
      </c>
      <c r="K108" s="109">
        <v>0.1</v>
      </c>
      <c r="L108" s="109">
        <f>+K108*I108</f>
        <v>453.40000000000003</v>
      </c>
      <c r="M108" s="109"/>
      <c r="N108" s="109"/>
      <c r="O108" s="109"/>
      <c r="P108" s="109"/>
      <c r="Q108" s="109"/>
      <c r="R108" s="109"/>
      <c r="S108" s="124">
        <f t="shared" si="14"/>
        <v>1912.71</v>
      </c>
    </row>
    <row r="109" spans="1:19" s="107" customFormat="1" ht="12.75">
      <c r="A109" s="115" t="s">
        <v>169</v>
      </c>
      <c r="B109" s="107" t="s">
        <v>123</v>
      </c>
      <c r="C109" s="107" t="s">
        <v>136</v>
      </c>
      <c r="D109" s="107" t="s">
        <v>170</v>
      </c>
      <c r="E109" s="107" t="s">
        <v>117</v>
      </c>
      <c r="F109" s="107" t="s">
        <v>171</v>
      </c>
      <c r="G109" s="107" t="s">
        <v>10</v>
      </c>
      <c r="H109" s="107" t="s">
        <v>51</v>
      </c>
      <c r="I109" s="108">
        <v>45</v>
      </c>
      <c r="J109" s="109">
        <v>17.1</v>
      </c>
      <c r="K109" s="109">
        <v>0.06</v>
      </c>
      <c r="L109" s="109">
        <f>+K109*I109</f>
        <v>2.6999999999999997</v>
      </c>
      <c r="M109" s="109"/>
      <c r="N109" s="109"/>
      <c r="O109" s="109"/>
      <c r="P109" s="109"/>
      <c r="Q109" s="109"/>
      <c r="R109" s="109"/>
      <c r="S109" s="124">
        <f aca="true" t="shared" si="19" ref="S109:S145">+R109+P109+O109+M109+L109+J109</f>
        <v>19.8</v>
      </c>
    </row>
    <row r="110" spans="1:19" s="107" customFormat="1" ht="12.75">
      <c r="A110" s="115" t="s">
        <v>169</v>
      </c>
      <c r="B110" s="107" t="s">
        <v>123</v>
      </c>
      <c r="C110" s="107" t="s">
        <v>136</v>
      </c>
      <c r="D110" s="107" t="s">
        <v>170</v>
      </c>
      <c r="E110" s="107" t="s">
        <v>117</v>
      </c>
      <c r="F110" s="107" t="s">
        <v>171</v>
      </c>
      <c r="G110" s="107" t="s">
        <v>10</v>
      </c>
      <c r="H110" s="107" t="s">
        <v>16</v>
      </c>
      <c r="I110" s="108">
        <v>85</v>
      </c>
      <c r="J110" s="109">
        <v>57.41</v>
      </c>
      <c r="K110" s="109">
        <v>0.06</v>
      </c>
      <c r="L110" s="109">
        <f>+K110*I110</f>
        <v>5.1</v>
      </c>
      <c r="M110" s="109"/>
      <c r="N110" s="109"/>
      <c r="O110" s="109"/>
      <c r="P110" s="109"/>
      <c r="Q110" s="109"/>
      <c r="R110" s="109"/>
      <c r="S110" s="124">
        <f t="shared" si="19"/>
        <v>62.51</v>
      </c>
    </row>
    <row r="111" spans="1:19" s="107" customFormat="1" ht="12.75">
      <c r="A111" s="115" t="s">
        <v>169</v>
      </c>
      <c r="B111" s="107" t="s">
        <v>123</v>
      </c>
      <c r="C111" s="107" t="s">
        <v>136</v>
      </c>
      <c r="D111" s="107" t="s">
        <v>170</v>
      </c>
      <c r="E111" s="107" t="s">
        <v>117</v>
      </c>
      <c r="F111" s="107" t="s">
        <v>171</v>
      </c>
      <c r="G111" s="107" t="s">
        <v>10</v>
      </c>
      <c r="H111" s="107" t="s">
        <v>11</v>
      </c>
      <c r="I111" s="108">
        <v>7</v>
      </c>
      <c r="J111" s="109">
        <v>34.66</v>
      </c>
      <c r="K111" s="109"/>
      <c r="L111" s="109"/>
      <c r="M111" s="109"/>
      <c r="N111" s="109"/>
      <c r="O111" s="109"/>
      <c r="P111" s="109"/>
      <c r="Q111" s="109"/>
      <c r="R111" s="109"/>
      <c r="S111" s="124">
        <f t="shared" si="19"/>
        <v>34.66</v>
      </c>
    </row>
    <row r="112" spans="1:19" s="107" customFormat="1" ht="12.75">
      <c r="A112" s="115" t="s">
        <v>169</v>
      </c>
      <c r="B112" s="107" t="s">
        <v>123</v>
      </c>
      <c r="C112" s="107" t="s">
        <v>136</v>
      </c>
      <c r="D112" s="107" t="s">
        <v>170</v>
      </c>
      <c r="E112" s="107" t="s">
        <v>117</v>
      </c>
      <c r="F112" s="107" t="s">
        <v>171</v>
      </c>
      <c r="G112" s="107" t="s">
        <v>8</v>
      </c>
      <c r="H112" s="107" t="s">
        <v>17</v>
      </c>
      <c r="I112" s="108"/>
      <c r="J112" s="109"/>
      <c r="K112" s="109"/>
      <c r="M112" s="109"/>
      <c r="N112" s="109"/>
      <c r="O112" s="109"/>
      <c r="P112" s="109">
        <v>180</v>
      </c>
      <c r="Q112" s="109"/>
      <c r="R112" s="109"/>
      <c r="S112" s="124">
        <f t="shared" si="19"/>
        <v>180</v>
      </c>
    </row>
    <row r="113" spans="1:20" s="107" customFormat="1" ht="12.75">
      <c r="A113" s="115" t="s">
        <v>169</v>
      </c>
      <c r="B113" s="107" t="s">
        <v>123</v>
      </c>
      <c r="C113" s="107" t="s">
        <v>136</v>
      </c>
      <c r="D113" s="107" t="s">
        <v>170</v>
      </c>
      <c r="E113" s="107" t="s">
        <v>117</v>
      </c>
      <c r="F113" s="107" t="s">
        <v>171</v>
      </c>
      <c r="G113" s="107" t="s">
        <v>8</v>
      </c>
      <c r="H113" s="107" t="s">
        <v>18</v>
      </c>
      <c r="I113" s="108"/>
      <c r="J113" s="109"/>
      <c r="K113" s="109"/>
      <c r="L113" s="109"/>
      <c r="M113" s="109"/>
      <c r="N113" s="109"/>
      <c r="O113" s="109"/>
      <c r="P113" s="109"/>
      <c r="Q113" s="109">
        <v>2</v>
      </c>
      <c r="R113" s="108">
        <v>6270</v>
      </c>
      <c r="S113" s="124">
        <f t="shared" si="19"/>
        <v>6270</v>
      </c>
      <c r="T113" s="107" t="s">
        <v>172</v>
      </c>
    </row>
    <row r="114" spans="1:19" s="113" customFormat="1" ht="12.75">
      <c r="A114" s="113" t="s">
        <v>1144</v>
      </c>
      <c r="I114" s="122">
        <f>SUBTOTAL(9,I106:I113)</f>
        <v>7892</v>
      </c>
      <c r="J114" s="123">
        <f>SUBTOTAL(9,J106:J113)</f>
        <v>3994.2999999999993</v>
      </c>
      <c r="K114" s="123"/>
      <c r="L114" s="123">
        <f aca="true" t="shared" si="20" ref="L114:S114">SUBTOTAL(9,L106:L113)</f>
        <v>654.4600000000002</v>
      </c>
      <c r="M114" s="123">
        <f t="shared" si="20"/>
        <v>0</v>
      </c>
      <c r="N114" s="123">
        <f t="shared" si="20"/>
        <v>0</v>
      </c>
      <c r="O114" s="123">
        <f t="shared" si="20"/>
        <v>0</v>
      </c>
      <c r="P114" s="123">
        <f t="shared" si="20"/>
        <v>180</v>
      </c>
      <c r="Q114" s="123">
        <f t="shared" si="20"/>
        <v>2</v>
      </c>
      <c r="R114" s="122">
        <f t="shared" si="20"/>
        <v>6270</v>
      </c>
      <c r="S114" s="125">
        <f t="shared" si="20"/>
        <v>11098.759999999998</v>
      </c>
    </row>
    <row r="115" spans="1:19" s="107" customFormat="1" ht="12.75">
      <c r="A115" s="115" t="s">
        <v>173</v>
      </c>
      <c r="B115" s="107" t="s">
        <v>123</v>
      </c>
      <c r="C115" s="107" t="s">
        <v>136</v>
      </c>
      <c r="D115" s="107" t="s">
        <v>174</v>
      </c>
      <c r="E115" s="107" t="s">
        <v>117</v>
      </c>
      <c r="F115" s="107" t="s">
        <v>171</v>
      </c>
      <c r="G115" s="107" t="s">
        <v>10</v>
      </c>
      <c r="H115" s="107" t="s">
        <v>12</v>
      </c>
      <c r="I115" s="108">
        <v>6</v>
      </c>
      <c r="J115" s="109">
        <v>2.28</v>
      </c>
      <c r="K115" s="109">
        <v>0.06</v>
      </c>
      <c r="L115" s="109">
        <f>+K115*I115</f>
        <v>0.36</v>
      </c>
      <c r="M115" s="109"/>
      <c r="N115" s="109"/>
      <c r="O115" s="109"/>
      <c r="P115" s="109"/>
      <c r="R115" s="109"/>
      <c r="S115" s="124">
        <f t="shared" si="19"/>
        <v>2.6399999999999997</v>
      </c>
    </row>
    <row r="116" spans="1:19" s="107" customFormat="1" ht="12.75">
      <c r="A116" s="115" t="s">
        <v>173</v>
      </c>
      <c r="B116" s="107" t="s">
        <v>123</v>
      </c>
      <c r="C116" s="107" t="s">
        <v>136</v>
      </c>
      <c r="D116" s="107" t="s">
        <v>174</v>
      </c>
      <c r="E116" s="107" t="s">
        <v>117</v>
      </c>
      <c r="F116" s="107" t="s">
        <v>171</v>
      </c>
      <c r="G116" s="107" t="s">
        <v>8</v>
      </c>
      <c r="H116" s="107" t="s">
        <v>17</v>
      </c>
      <c r="I116" s="108"/>
      <c r="J116" s="109"/>
      <c r="K116" s="109"/>
      <c r="M116" s="109"/>
      <c r="N116" s="109"/>
      <c r="O116" s="109"/>
      <c r="P116" s="109">
        <v>15</v>
      </c>
      <c r="R116" s="109"/>
      <c r="S116" s="124">
        <f t="shared" si="19"/>
        <v>15</v>
      </c>
    </row>
    <row r="117" spans="1:19" s="113" customFormat="1" ht="12.75">
      <c r="A117" s="113" t="s">
        <v>1145</v>
      </c>
      <c r="I117" s="122">
        <f>SUBTOTAL(9,I115:I116)</f>
        <v>6</v>
      </c>
      <c r="J117" s="123">
        <f>SUBTOTAL(9,J115:J116)</f>
        <v>2.28</v>
      </c>
      <c r="K117" s="123"/>
      <c r="L117" s="113">
        <f aca="true" t="shared" si="21" ref="L117:S117">SUBTOTAL(9,L115:L116)</f>
        <v>0.36</v>
      </c>
      <c r="M117" s="123">
        <f t="shared" si="21"/>
        <v>0</v>
      </c>
      <c r="N117" s="123">
        <f t="shared" si="21"/>
        <v>0</v>
      </c>
      <c r="O117" s="123">
        <f t="shared" si="21"/>
        <v>0</v>
      </c>
      <c r="P117" s="123">
        <f t="shared" si="21"/>
        <v>15</v>
      </c>
      <c r="Q117" s="113">
        <f t="shared" si="21"/>
        <v>0</v>
      </c>
      <c r="R117" s="123">
        <f t="shared" si="21"/>
        <v>0</v>
      </c>
      <c r="S117" s="125">
        <f t="shared" si="21"/>
        <v>17.64</v>
      </c>
    </row>
    <row r="118" spans="1:19" s="107" customFormat="1" ht="12.75">
      <c r="A118" s="115" t="s">
        <v>175</v>
      </c>
      <c r="B118" s="107" t="s">
        <v>123</v>
      </c>
      <c r="C118" s="107" t="s">
        <v>136</v>
      </c>
      <c r="D118" s="107" t="s">
        <v>176</v>
      </c>
      <c r="E118" s="107" t="s">
        <v>38</v>
      </c>
      <c r="F118" s="107" t="s">
        <v>177</v>
      </c>
      <c r="G118" s="107" t="s">
        <v>10</v>
      </c>
      <c r="H118" s="107" t="s">
        <v>12</v>
      </c>
      <c r="I118" s="108">
        <v>1170</v>
      </c>
      <c r="J118" s="109">
        <v>703.84</v>
      </c>
      <c r="K118" s="109">
        <v>0.06</v>
      </c>
      <c r="L118" s="109">
        <f>+K118*I118</f>
        <v>70.2</v>
      </c>
      <c r="M118" s="109"/>
      <c r="N118" s="109"/>
      <c r="O118" s="109"/>
      <c r="P118" s="109"/>
      <c r="R118" s="109"/>
      <c r="S118" s="124">
        <f t="shared" si="19"/>
        <v>774.0400000000001</v>
      </c>
    </row>
    <row r="119" spans="1:19" s="107" customFormat="1" ht="12.75">
      <c r="A119" s="115" t="s">
        <v>175</v>
      </c>
      <c r="B119" s="107" t="s">
        <v>123</v>
      </c>
      <c r="C119" s="107" t="s">
        <v>136</v>
      </c>
      <c r="D119" s="107" t="s">
        <v>176</v>
      </c>
      <c r="E119" s="107" t="s">
        <v>38</v>
      </c>
      <c r="F119" s="107" t="s">
        <v>177</v>
      </c>
      <c r="G119" s="107" t="s">
        <v>10</v>
      </c>
      <c r="H119" s="107" t="s">
        <v>13</v>
      </c>
      <c r="I119" s="108">
        <v>35</v>
      </c>
      <c r="J119" s="109">
        <v>37.59</v>
      </c>
      <c r="K119" s="109">
        <v>0.06</v>
      </c>
      <c r="L119" s="109">
        <f>+K119*I119</f>
        <v>2.1</v>
      </c>
      <c r="M119" s="109"/>
      <c r="N119" s="109"/>
      <c r="O119" s="109"/>
      <c r="P119" s="109"/>
      <c r="R119" s="109"/>
      <c r="S119" s="124">
        <f t="shared" si="19"/>
        <v>39.690000000000005</v>
      </c>
    </row>
    <row r="120" spans="1:19" s="107" customFormat="1" ht="12.75">
      <c r="A120" s="115" t="s">
        <v>175</v>
      </c>
      <c r="B120" s="107" t="s">
        <v>123</v>
      </c>
      <c r="C120" s="107" t="s">
        <v>136</v>
      </c>
      <c r="D120" s="107" t="s">
        <v>176</v>
      </c>
      <c r="E120" s="107" t="s">
        <v>38</v>
      </c>
      <c r="F120" s="107" t="s">
        <v>177</v>
      </c>
      <c r="G120" s="107" t="s">
        <v>10</v>
      </c>
      <c r="H120" s="107" t="s">
        <v>14</v>
      </c>
      <c r="I120" s="108">
        <v>1718</v>
      </c>
      <c r="J120" s="109">
        <v>530.12</v>
      </c>
      <c r="K120" s="109">
        <v>0.1</v>
      </c>
      <c r="L120" s="109">
        <f>+K120*I120</f>
        <v>171.8</v>
      </c>
      <c r="M120" s="109"/>
      <c r="N120" s="109"/>
      <c r="O120" s="109"/>
      <c r="P120" s="109"/>
      <c r="R120" s="109"/>
      <c r="S120" s="124">
        <f t="shared" si="19"/>
        <v>701.9200000000001</v>
      </c>
    </row>
    <row r="121" spans="1:19" s="107" customFormat="1" ht="12.75">
      <c r="A121" s="115" t="s">
        <v>175</v>
      </c>
      <c r="B121" s="107" t="s">
        <v>123</v>
      </c>
      <c r="C121" s="107" t="s">
        <v>136</v>
      </c>
      <c r="D121" s="107" t="s">
        <v>176</v>
      </c>
      <c r="E121" s="107" t="s">
        <v>38</v>
      </c>
      <c r="F121" s="107" t="s">
        <v>177</v>
      </c>
      <c r="G121" s="107" t="s">
        <v>10</v>
      </c>
      <c r="H121" s="107" t="s">
        <v>51</v>
      </c>
      <c r="I121" s="108">
        <v>2</v>
      </c>
      <c r="J121" s="109">
        <v>1.02</v>
      </c>
      <c r="K121" s="109">
        <v>0.06</v>
      </c>
      <c r="L121" s="109">
        <f>+K121*I121</f>
        <v>0.12</v>
      </c>
      <c r="M121" s="109"/>
      <c r="N121" s="109"/>
      <c r="O121" s="109"/>
      <c r="P121" s="109"/>
      <c r="R121" s="109"/>
      <c r="S121" s="124">
        <f t="shared" si="19"/>
        <v>1.1400000000000001</v>
      </c>
    </row>
    <row r="122" spans="1:19" s="107" customFormat="1" ht="12.75">
      <c r="A122" s="115" t="s">
        <v>175</v>
      </c>
      <c r="B122" s="107" t="s">
        <v>123</v>
      </c>
      <c r="C122" s="107" t="s">
        <v>136</v>
      </c>
      <c r="D122" s="107" t="s">
        <v>176</v>
      </c>
      <c r="E122" s="107" t="s">
        <v>38</v>
      </c>
      <c r="F122" s="107" t="s">
        <v>177</v>
      </c>
      <c r="G122" s="107" t="s">
        <v>10</v>
      </c>
      <c r="H122" s="107" t="s">
        <v>16</v>
      </c>
      <c r="I122" s="108">
        <v>1</v>
      </c>
      <c r="J122" s="109">
        <v>8.51</v>
      </c>
      <c r="K122" s="109">
        <v>0.06</v>
      </c>
      <c r="L122" s="109">
        <f>+K122*I122</f>
        <v>0.06</v>
      </c>
      <c r="M122" s="109"/>
      <c r="N122" s="109"/>
      <c r="O122" s="109"/>
      <c r="P122" s="109"/>
      <c r="R122" s="109"/>
      <c r="S122" s="124">
        <f t="shared" si="19"/>
        <v>8.57</v>
      </c>
    </row>
    <row r="123" spans="1:19" s="107" customFormat="1" ht="12.75">
      <c r="A123" s="115" t="s">
        <v>175</v>
      </c>
      <c r="B123" s="107" t="s">
        <v>123</v>
      </c>
      <c r="C123" s="107" t="s">
        <v>136</v>
      </c>
      <c r="D123" s="107" t="s">
        <v>176</v>
      </c>
      <c r="E123" s="107" t="s">
        <v>38</v>
      </c>
      <c r="F123" s="107" t="s">
        <v>177</v>
      </c>
      <c r="G123" s="107" t="s">
        <v>10</v>
      </c>
      <c r="H123" s="107" t="s">
        <v>11</v>
      </c>
      <c r="I123" s="108">
        <v>4</v>
      </c>
      <c r="J123" s="109">
        <v>22.48</v>
      </c>
      <c r="K123" s="109"/>
      <c r="L123" s="109"/>
      <c r="M123" s="109"/>
      <c r="N123" s="109"/>
      <c r="O123" s="109"/>
      <c r="P123" s="109"/>
      <c r="R123" s="109"/>
      <c r="S123" s="124">
        <f t="shared" si="19"/>
        <v>22.48</v>
      </c>
    </row>
    <row r="124" spans="1:19" s="107" customFormat="1" ht="12.75">
      <c r="A124" s="115" t="s">
        <v>175</v>
      </c>
      <c r="B124" s="107" t="s">
        <v>123</v>
      </c>
      <c r="C124" s="107" t="s">
        <v>136</v>
      </c>
      <c r="D124" s="107" t="s">
        <v>176</v>
      </c>
      <c r="E124" s="107" t="s">
        <v>38</v>
      </c>
      <c r="F124" s="107" t="s">
        <v>177</v>
      </c>
      <c r="G124" s="107" t="s">
        <v>8</v>
      </c>
      <c r="H124" s="107" t="s">
        <v>17</v>
      </c>
      <c r="I124" s="108"/>
      <c r="J124" s="109"/>
      <c r="K124" s="109"/>
      <c r="M124" s="109"/>
      <c r="N124" s="109"/>
      <c r="O124" s="109"/>
      <c r="P124" s="109">
        <v>180</v>
      </c>
      <c r="R124" s="109"/>
      <c r="S124" s="124">
        <f t="shared" si="19"/>
        <v>180</v>
      </c>
    </row>
    <row r="125" spans="1:19" s="113" customFormat="1" ht="12.75">
      <c r="A125" s="113" t="s">
        <v>1146</v>
      </c>
      <c r="I125" s="122">
        <f>SUBTOTAL(9,I118:I124)</f>
        <v>2930</v>
      </c>
      <c r="J125" s="123">
        <f>SUBTOTAL(9,J118:J124)</f>
        <v>1303.5600000000002</v>
      </c>
      <c r="K125" s="123"/>
      <c r="L125" s="113">
        <f aca="true" t="shared" si="22" ref="L125:S125">SUBTOTAL(9,L118:L124)</f>
        <v>244.28000000000003</v>
      </c>
      <c r="M125" s="123">
        <f t="shared" si="22"/>
        <v>0</v>
      </c>
      <c r="N125" s="123">
        <f t="shared" si="22"/>
        <v>0</v>
      </c>
      <c r="O125" s="123">
        <f t="shared" si="22"/>
        <v>0</v>
      </c>
      <c r="P125" s="123">
        <f t="shared" si="22"/>
        <v>180</v>
      </c>
      <c r="Q125" s="113">
        <f t="shared" si="22"/>
        <v>0</v>
      </c>
      <c r="R125" s="123">
        <f t="shared" si="22"/>
        <v>0</v>
      </c>
      <c r="S125" s="125">
        <f t="shared" si="22"/>
        <v>1727.8400000000001</v>
      </c>
    </row>
    <row r="126" spans="1:19" s="107" customFormat="1" ht="12.75">
      <c r="A126" s="115" t="s">
        <v>124</v>
      </c>
      <c r="B126" s="107" t="s">
        <v>123</v>
      </c>
      <c r="C126" s="107" t="s">
        <v>125</v>
      </c>
      <c r="D126" s="107" t="s">
        <v>126</v>
      </c>
      <c r="E126" s="107" t="s">
        <v>117</v>
      </c>
      <c r="F126" s="107" t="s">
        <v>178</v>
      </c>
      <c r="G126" s="107" t="s">
        <v>10</v>
      </c>
      <c r="H126" s="107" t="s">
        <v>12</v>
      </c>
      <c r="I126" s="108">
        <v>458</v>
      </c>
      <c r="J126" s="109">
        <v>590.05</v>
      </c>
      <c r="K126" s="109">
        <v>0.06</v>
      </c>
      <c r="L126" s="109">
        <f>+K126*I126</f>
        <v>27.48</v>
      </c>
      <c r="M126" s="109"/>
      <c r="N126" s="109"/>
      <c r="O126" s="109"/>
      <c r="P126" s="109"/>
      <c r="Q126" s="109"/>
      <c r="R126" s="109"/>
      <c r="S126" s="124">
        <f t="shared" si="19"/>
        <v>617.53</v>
      </c>
    </row>
    <row r="127" spans="1:19" s="107" customFormat="1" ht="12.75">
      <c r="A127" s="115" t="s">
        <v>124</v>
      </c>
      <c r="B127" s="107" t="s">
        <v>123</v>
      </c>
      <c r="C127" s="107" t="s">
        <v>125</v>
      </c>
      <c r="D127" s="107" t="s">
        <v>126</v>
      </c>
      <c r="E127" s="107" t="s">
        <v>117</v>
      </c>
      <c r="F127" s="107" t="s">
        <v>178</v>
      </c>
      <c r="G127" s="107" t="s">
        <v>10</v>
      </c>
      <c r="H127" s="107" t="s">
        <v>13</v>
      </c>
      <c r="I127" s="108">
        <v>28</v>
      </c>
      <c r="J127" s="109">
        <v>59.73</v>
      </c>
      <c r="K127" s="109">
        <v>0.06</v>
      </c>
      <c r="L127" s="109">
        <f>+K127*I127</f>
        <v>1.68</v>
      </c>
      <c r="M127" s="109"/>
      <c r="N127" s="109"/>
      <c r="O127" s="109"/>
      <c r="P127" s="109"/>
      <c r="Q127" s="109"/>
      <c r="R127" s="109"/>
      <c r="S127" s="124">
        <f t="shared" si="19"/>
        <v>61.41</v>
      </c>
    </row>
    <row r="128" spans="1:19" s="107" customFormat="1" ht="12.75">
      <c r="A128" s="115" t="s">
        <v>124</v>
      </c>
      <c r="B128" s="107" t="s">
        <v>123</v>
      </c>
      <c r="C128" s="107" t="s">
        <v>125</v>
      </c>
      <c r="D128" s="107" t="s">
        <v>126</v>
      </c>
      <c r="E128" s="107" t="s">
        <v>117</v>
      </c>
      <c r="F128" s="107" t="s">
        <v>178</v>
      </c>
      <c r="G128" s="107" t="s">
        <v>10</v>
      </c>
      <c r="H128" s="107" t="s">
        <v>88</v>
      </c>
      <c r="I128" s="108">
        <v>0</v>
      </c>
      <c r="J128" s="109">
        <v>51.35</v>
      </c>
      <c r="K128" s="109"/>
      <c r="L128" s="109">
        <v>0</v>
      </c>
      <c r="M128" s="109"/>
      <c r="N128" s="109"/>
      <c r="O128" s="109"/>
      <c r="P128" s="109"/>
      <c r="Q128" s="109"/>
      <c r="R128" s="109"/>
      <c r="S128" s="124">
        <f t="shared" si="19"/>
        <v>51.35</v>
      </c>
    </row>
    <row r="129" spans="1:19" s="107" customFormat="1" ht="12.75">
      <c r="A129" s="115" t="s">
        <v>124</v>
      </c>
      <c r="B129" s="107" t="s">
        <v>123</v>
      </c>
      <c r="C129" s="107" t="s">
        <v>125</v>
      </c>
      <c r="D129" s="107" t="s">
        <v>126</v>
      </c>
      <c r="E129" s="107" t="s">
        <v>117</v>
      </c>
      <c r="F129" s="107" t="s">
        <v>178</v>
      </c>
      <c r="G129" s="107" t="s">
        <v>10</v>
      </c>
      <c r="H129" s="107" t="s">
        <v>14</v>
      </c>
      <c r="I129" s="108">
        <v>1350</v>
      </c>
      <c r="J129" s="109">
        <v>461.93</v>
      </c>
      <c r="K129" s="109">
        <v>0.1</v>
      </c>
      <c r="L129" s="109">
        <f>+K129*I129</f>
        <v>135</v>
      </c>
      <c r="M129" s="109"/>
      <c r="N129" s="109"/>
      <c r="O129" s="109"/>
      <c r="P129" s="109"/>
      <c r="Q129" s="109"/>
      <c r="R129" s="109"/>
      <c r="S129" s="124">
        <f t="shared" si="19"/>
        <v>596.9300000000001</v>
      </c>
    </row>
    <row r="130" spans="1:19" s="107" customFormat="1" ht="12.75">
      <c r="A130" s="115" t="s">
        <v>124</v>
      </c>
      <c r="B130" s="107" t="s">
        <v>123</v>
      </c>
      <c r="C130" s="107" t="s">
        <v>125</v>
      </c>
      <c r="D130" s="107" t="s">
        <v>126</v>
      </c>
      <c r="F130" s="107" t="s">
        <v>178</v>
      </c>
      <c r="G130" s="107" t="s">
        <v>10</v>
      </c>
      <c r="H130" s="107" t="s">
        <v>12</v>
      </c>
      <c r="I130" s="108">
        <v>69</v>
      </c>
      <c r="J130" s="109">
        <v>69.94</v>
      </c>
      <c r="K130" s="109">
        <v>0.06</v>
      </c>
      <c r="L130" s="109">
        <f>+K130*I130</f>
        <v>4.14</v>
      </c>
      <c r="M130" s="109"/>
      <c r="N130" s="109"/>
      <c r="O130" s="109"/>
      <c r="P130" s="109"/>
      <c r="Q130" s="109"/>
      <c r="R130" s="109"/>
      <c r="S130" s="124">
        <f t="shared" si="19"/>
        <v>74.08</v>
      </c>
    </row>
    <row r="131" spans="1:19" s="107" customFormat="1" ht="12.75">
      <c r="A131" s="115" t="s">
        <v>124</v>
      </c>
      <c r="B131" s="107" t="s">
        <v>123</v>
      </c>
      <c r="C131" s="107" t="s">
        <v>125</v>
      </c>
      <c r="D131" s="107" t="s">
        <v>126</v>
      </c>
      <c r="F131" s="107" t="s">
        <v>178</v>
      </c>
      <c r="G131" s="107" t="s">
        <v>10</v>
      </c>
      <c r="H131" s="107" t="s">
        <v>14</v>
      </c>
      <c r="I131" s="108">
        <v>1</v>
      </c>
      <c r="J131" s="109">
        <v>0.29</v>
      </c>
      <c r="K131" s="109">
        <v>0.1</v>
      </c>
      <c r="L131" s="109">
        <f>+K131*I131</f>
        <v>0.1</v>
      </c>
      <c r="M131" s="109"/>
      <c r="N131" s="109"/>
      <c r="O131" s="109"/>
      <c r="P131" s="109"/>
      <c r="Q131" s="109"/>
      <c r="R131" s="109"/>
      <c r="S131" s="124">
        <f t="shared" si="19"/>
        <v>0.39</v>
      </c>
    </row>
    <row r="132" spans="1:19" s="107" customFormat="1" ht="12.75">
      <c r="A132" s="115" t="s">
        <v>124</v>
      </c>
      <c r="B132" s="107" t="s">
        <v>123</v>
      </c>
      <c r="C132" s="107" t="s">
        <v>125</v>
      </c>
      <c r="D132" s="107" t="s">
        <v>126</v>
      </c>
      <c r="E132" s="107" t="s">
        <v>117</v>
      </c>
      <c r="F132" s="107" t="s">
        <v>178</v>
      </c>
      <c r="G132" s="107" t="s">
        <v>8</v>
      </c>
      <c r="H132" s="107" t="s">
        <v>17</v>
      </c>
      <c r="I132" s="108"/>
      <c r="J132" s="109"/>
      <c r="K132" s="109"/>
      <c r="M132" s="109"/>
      <c r="N132" s="109"/>
      <c r="O132" s="109"/>
      <c r="P132" s="109">
        <v>165</v>
      </c>
      <c r="Q132" s="109"/>
      <c r="R132" s="109"/>
      <c r="S132" s="124">
        <f t="shared" si="19"/>
        <v>165</v>
      </c>
    </row>
    <row r="133" spans="1:19" s="107" customFormat="1" ht="12.75">
      <c r="A133" s="115" t="s">
        <v>124</v>
      </c>
      <c r="B133" s="107" t="s">
        <v>123</v>
      </c>
      <c r="C133" s="107" t="s">
        <v>125</v>
      </c>
      <c r="D133" s="107" t="s">
        <v>126</v>
      </c>
      <c r="E133" s="107" t="s">
        <v>117</v>
      </c>
      <c r="F133" s="107" t="s">
        <v>178</v>
      </c>
      <c r="G133" s="107" t="s">
        <v>8</v>
      </c>
      <c r="H133" s="107" t="s">
        <v>9</v>
      </c>
      <c r="I133" s="108"/>
      <c r="J133" s="109"/>
      <c r="K133" s="109"/>
      <c r="M133" s="109"/>
      <c r="N133" s="109">
        <v>8.25</v>
      </c>
      <c r="O133" s="109">
        <v>519.75</v>
      </c>
      <c r="P133" s="109"/>
      <c r="Q133" s="109"/>
      <c r="R133" s="109"/>
      <c r="S133" s="124">
        <f t="shared" si="19"/>
        <v>519.75</v>
      </c>
    </row>
    <row r="134" spans="1:21" s="107" customFormat="1" ht="12.75">
      <c r="A134" s="115" t="s">
        <v>124</v>
      </c>
      <c r="B134" s="107" t="s">
        <v>123</v>
      </c>
      <c r="C134" s="107" t="s">
        <v>125</v>
      </c>
      <c r="D134" s="107" t="s">
        <v>126</v>
      </c>
      <c r="E134" s="107" t="s">
        <v>117</v>
      </c>
      <c r="F134" s="107" t="s">
        <v>178</v>
      </c>
      <c r="G134" s="107" t="s">
        <v>8</v>
      </c>
      <c r="H134" s="107" t="s">
        <v>18</v>
      </c>
      <c r="I134" s="108"/>
      <c r="J134" s="109"/>
      <c r="K134" s="109"/>
      <c r="L134" s="109"/>
      <c r="M134" s="109"/>
      <c r="N134" s="109"/>
      <c r="O134" s="109"/>
      <c r="P134" s="109"/>
      <c r="Q134" s="109">
        <v>0.05</v>
      </c>
      <c r="R134" s="108">
        <v>156.75</v>
      </c>
      <c r="S134" s="124">
        <f t="shared" si="19"/>
        <v>156.75</v>
      </c>
      <c r="T134" s="107" t="s">
        <v>127</v>
      </c>
      <c r="U134" s="107" t="s">
        <v>128</v>
      </c>
    </row>
    <row r="135" spans="1:19" s="107" customFormat="1" ht="12.75">
      <c r="A135" s="115" t="s">
        <v>124</v>
      </c>
      <c r="B135" s="107" t="s">
        <v>123</v>
      </c>
      <c r="C135" s="107" t="s">
        <v>125</v>
      </c>
      <c r="D135" s="107" t="s">
        <v>126</v>
      </c>
      <c r="E135" s="107" t="s">
        <v>117</v>
      </c>
      <c r="F135" s="107" t="s">
        <v>178</v>
      </c>
      <c r="G135" s="107" t="s">
        <v>8</v>
      </c>
      <c r="H135" s="107" t="s">
        <v>17</v>
      </c>
      <c r="I135" s="108"/>
      <c r="J135" s="109"/>
      <c r="K135" s="109"/>
      <c r="M135" s="109"/>
      <c r="N135" s="109"/>
      <c r="O135" s="109"/>
      <c r="P135" s="109">
        <v>15</v>
      </c>
      <c r="Q135" s="109"/>
      <c r="R135" s="109"/>
      <c r="S135" s="124">
        <f t="shared" si="19"/>
        <v>15</v>
      </c>
    </row>
    <row r="136" spans="1:19" s="113" customFormat="1" ht="12.75">
      <c r="A136" s="113" t="s">
        <v>1147</v>
      </c>
      <c r="I136" s="122">
        <f>SUBTOTAL(9,I126:I135)</f>
        <v>1906</v>
      </c>
      <c r="J136" s="123">
        <f>SUBTOTAL(9,J126:J135)</f>
        <v>1233.29</v>
      </c>
      <c r="K136" s="123"/>
      <c r="L136" s="113">
        <f aca="true" t="shared" si="23" ref="L136:S136">SUBTOTAL(9,L126:L135)</f>
        <v>168.39999999999998</v>
      </c>
      <c r="M136" s="123">
        <f t="shared" si="23"/>
        <v>0</v>
      </c>
      <c r="N136" s="123">
        <f t="shared" si="23"/>
        <v>8.25</v>
      </c>
      <c r="O136" s="123">
        <f t="shared" si="23"/>
        <v>519.75</v>
      </c>
      <c r="P136" s="123">
        <f t="shared" si="23"/>
        <v>180</v>
      </c>
      <c r="Q136" s="123">
        <f t="shared" si="23"/>
        <v>0.05</v>
      </c>
      <c r="R136" s="123">
        <f t="shared" si="23"/>
        <v>156.75</v>
      </c>
      <c r="S136" s="125">
        <f t="shared" si="23"/>
        <v>2258.19</v>
      </c>
    </row>
    <row r="137" spans="1:19" s="107" customFormat="1" ht="12.75">
      <c r="A137" s="115" t="s">
        <v>179</v>
      </c>
      <c r="B137" s="107" t="s">
        <v>123</v>
      </c>
      <c r="C137" s="107" t="s">
        <v>180</v>
      </c>
      <c r="D137" s="107" t="s">
        <v>181</v>
      </c>
      <c r="E137" s="107" t="s">
        <v>38</v>
      </c>
      <c r="F137" s="107" t="s">
        <v>182</v>
      </c>
      <c r="G137" s="107" t="s">
        <v>10</v>
      </c>
      <c r="H137" s="107" t="s">
        <v>12</v>
      </c>
      <c r="I137" s="108">
        <v>673</v>
      </c>
      <c r="J137" s="109">
        <v>534.77</v>
      </c>
      <c r="K137" s="109">
        <v>0.06</v>
      </c>
      <c r="L137" s="109">
        <f>+K137*I137</f>
        <v>40.379999999999995</v>
      </c>
      <c r="M137" s="109"/>
      <c r="N137" s="109"/>
      <c r="O137" s="109"/>
      <c r="P137" s="109"/>
      <c r="R137" s="109"/>
      <c r="S137" s="124">
        <f t="shared" si="19"/>
        <v>575.15</v>
      </c>
    </row>
    <row r="138" spans="1:19" s="107" customFormat="1" ht="12.75">
      <c r="A138" s="115" t="s">
        <v>179</v>
      </c>
      <c r="B138" s="107" t="s">
        <v>123</v>
      </c>
      <c r="C138" s="107" t="s">
        <v>180</v>
      </c>
      <c r="D138" s="107" t="s">
        <v>181</v>
      </c>
      <c r="E138" s="107" t="s">
        <v>38</v>
      </c>
      <c r="F138" s="107" t="s">
        <v>182</v>
      </c>
      <c r="G138" s="107" t="s">
        <v>10</v>
      </c>
      <c r="H138" s="107" t="s">
        <v>13</v>
      </c>
      <c r="I138" s="108">
        <v>28</v>
      </c>
      <c r="J138" s="109">
        <v>31.35</v>
      </c>
      <c r="K138" s="109">
        <v>0.06</v>
      </c>
      <c r="L138" s="109">
        <f>+K138*I138</f>
        <v>1.68</v>
      </c>
      <c r="M138" s="109"/>
      <c r="N138" s="109"/>
      <c r="O138" s="109"/>
      <c r="P138" s="109"/>
      <c r="R138" s="109"/>
      <c r="S138" s="124">
        <f t="shared" si="19"/>
        <v>33.03</v>
      </c>
    </row>
    <row r="139" spans="1:19" s="107" customFormat="1" ht="12.75">
      <c r="A139" s="115" t="s">
        <v>179</v>
      </c>
      <c r="B139" s="107" t="s">
        <v>123</v>
      </c>
      <c r="C139" s="107" t="s">
        <v>180</v>
      </c>
      <c r="D139" s="107" t="s">
        <v>181</v>
      </c>
      <c r="E139" s="107" t="s">
        <v>38</v>
      </c>
      <c r="F139" s="107" t="s">
        <v>182</v>
      </c>
      <c r="G139" s="107" t="s">
        <v>10</v>
      </c>
      <c r="H139" s="107" t="s">
        <v>14</v>
      </c>
      <c r="I139" s="108">
        <v>962</v>
      </c>
      <c r="J139" s="109">
        <v>309.94</v>
      </c>
      <c r="K139" s="109">
        <v>0.1</v>
      </c>
      <c r="L139" s="109">
        <f>+K139*I139</f>
        <v>96.2</v>
      </c>
      <c r="M139" s="109"/>
      <c r="N139" s="109"/>
      <c r="O139" s="109"/>
      <c r="P139" s="109"/>
      <c r="R139" s="109"/>
      <c r="S139" s="124">
        <f t="shared" si="19"/>
        <v>406.14</v>
      </c>
    </row>
    <row r="140" spans="1:19" s="107" customFormat="1" ht="12.75">
      <c r="A140" s="115" t="s">
        <v>179</v>
      </c>
      <c r="B140" s="107" t="s">
        <v>123</v>
      </c>
      <c r="C140" s="107" t="s">
        <v>180</v>
      </c>
      <c r="D140" s="107" t="s">
        <v>181</v>
      </c>
      <c r="E140" s="107" t="s">
        <v>38</v>
      </c>
      <c r="F140" s="107" t="s">
        <v>182</v>
      </c>
      <c r="G140" s="107" t="s">
        <v>10</v>
      </c>
      <c r="H140" s="107" t="s">
        <v>51</v>
      </c>
      <c r="I140" s="108">
        <v>28</v>
      </c>
      <c r="J140" s="109">
        <v>15.87</v>
      </c>
      <c r="K140" s="109">
        <v>0.06</v>
      </c>
      <c r="L140" s="109">
        <f>+K140*I140</f>
        <v>1.68</v>
      </c>
      <c r="M140" s="109"/>
      <c r="N140" s="109"/>
      <c r="O140" s="109"/>
      <c r="P140" s="109"/>
      <c r="R140" s="109"/>
      <c r="S140" s="124">
        <f t="shared" si="19"/>
        <v>17.55</v>
      </c>
    </row>
    <row r="141" spans="1:19" s="107" customFormat="1" ht="12.75">
      <c r="A141" s="115" t="s">
        <v>179</v>
      </c>
      <c r="B141" s="107" t="s">
        <v>123</v>
      </c>
      <c r="C141" s="107" t="s">
        <v>180</v>
      </c>
      <c r="D141" s="107" t="s">
        <v>181</v>
      </c>
      <c r="E141" s="107" t="s">
        <v>38</v>
      </c>
      <c r="F141" s="107" t="s">
        <v>182</v>
      </c>
      <c r="G141" s="107" t="s">
        <v>8</v>
      </c>
      <c r="H141" s="107" t="s">
        <v>17</v>
      </c>
      <c r="I141" s="108"/>
      <c r="J141" s="109"/>
      <c r="K141" s="109"/>
      <c r="M141" s="109"/>
      <c r="N141" s="109"/>
      <c r="O141" s="109"/>
      <c r="P141" s="109">
        <v>180</v>
      </c>
      <c r="R141" s="109"/>
      <c r="S141" s="124">
        <f t="shared" si="19"/>
        <v>180</v>
      </c>
    </row>
    <row r="142" spans="1:19" s="107" customFormat="1" ht="12.75">
      <c r="A142" s="115" t="s">
        <v>179</v>
      </c>
      <c r="B142" s="107" t="s">
        <v>123</v>
      </c>
      <c r="C142" s="107" t="s">
        <v>180</v>
      </c>
      <c r="D142" s="107" t="s">
        <v>181</v>
      </c>
      <c r="E142" s="107" t="s">
        <v>38</v>
      </c>
      <c r="F142" s="107" t="s">
        <v>182</v>
      </c>
      <c r="G142" s="107" t="s">
        <v>8</v>
      </c>
      <c r="H142" s="107" t="s">
        <v>9</v>
      </c>
      <c r="I142" s="108"/>
      <c r="J142" s="109"/>
      <c r="K142" s="109"/>
      <c r="M142" s="109"/>
      <c r="N142" s="109">
        <v>0.25</v>
      </c>
      <c r="O142" s="109">
        <v>15.75</v>
      </c>
      <c r="P142" s="109"/>
      <c r="R142" s="109"/>
      <c r="S142" s="124">
        <f t="shared" si="19"/>
        <v>15.75</v>
      </c>
    </row>
    <row r="143" spans="1:19" s="113" customFormat="1" ht="12.75">
      <c r="A143" s="113" t="s">
        <v>1148</v>
      </c>
      <c r="I143" s="122">
        <f>SUBTOTAL(9,I137:I142)</f>
        <v>1691</v>
      </c>
      <c r="J143" s="123">
        <f>SUBTOTAL(9,J137:J142)</f>
        <v>891.93</v>
      </c>
      <c r="K143" s="123"/>
      <c r="L143" s="113">
        <f aca="true" t="shared" si="24" ref="L143:S143">SUBTOTAL(9,L137:L142)</f>
        <v>139.94</v>
      </c>
      <c r="M143" s="123">
        <f t="shared" si="24"/>
        <v>0</v>
      </c>
      <c r="N143" s="123">
        <f t="shared" si="24"/>
        <v>0.25</v>
      </c>
      <c r="O143" s="123">
        <f t="shared" si="24"/>
        <v>15.75</v>
      </c>
      <c r="P143" s="123">
        <f t="shared" si="24"/>
        <v>180</v>
      </c>
      <c r="Q143" s="113">
        <f t="shared" si="24"/>
        <v>0</v>
      </c>
      <c r="R143" s="123">
        <f t="shared" si="24"/>
        <v>0</v>
      </c>
      <c r="S143" s="125">
        <f t="shared" si="24"/>
        <v>1227.62</v>
      </c>
    </row>
    <row r="144" spans="1:19" s="107" customFormat="1" ht="12.75">
      <c r="A144" s="115" t="s">
        <v>133</v>
      </c>
      <c r="B144" s="107" t="s">
        <v>123</v>
      </c>
      <c r="C144" s="107" t="s">
        <v>134</v>
      </c>
      <c r="D144" s="107" t="s">
        <v>134</v>
      </c>
      <c r="E144" s="107" t="s">
        <v>117</v>
      </c>
      <c r="F144" s="107" t="s">
        <v>183</v>
      </c>
      <c r="G144" s="107" t="s">
        <v>10</v>
      </c>
      <c r="H144" s="107" t="s">
        <v>12</v>
      </c>
      <c r="I144" s="108">
        <v>13</v>
      </c>
      <c r="J144" s="109">
        <v>10.6</v>
      </c>
      <c r="K144" s="109">
        <v>0.06</v>
      </c>
      <c r="L144" s="109">
        <f>+K144*I144</f>
        <v>0.78</v>
      </c>
      <c r="M144" s="109"/>
      <c r="N144" s="109"/>
      <c r="O144" s="109"/>
      <c r="P144" s="109"/>
      <c r="R144" s="109"/>
      <c r="S144" s="124">
        <f t="shared" si="19"/>
        <v>11.379999999999999</v>
      </c>
    </row>
    <row r="145" spans="1:19" s="107" customFormat="1" ht="12.75">
      <c r="A145" s="115" t="s">
        <v>133</v>
      </c>
      <c r="B145" s="107" t="s">
        <v>123</v>
      </c>
      <c r="C145" s="107" t="s">
        <v>134</v>
      </c>
      <c r="D145" s="107" t="s">
        <v>134</v>
      </c>
      <c r="E145" s="107" t="s">
        <v>117</v>
      </c>
      <c r="F145" s="107" t="s">
        <v>183</v>
      </c>
      <c r="G145" s="107" t="s">
        <v>10</v>
      </c>
      <c r="H145" s="107" t="s">
        <v>14</v>
      </c>
      <c r="I145" s="108">
        <v>14</v>
      </c>
      <c r="J145" s="109">
        <v>6.32</v>
      </c>
      <c r="K145" s="109">
        <v>0.1</v>
      </c>
      <c r="L145" s="109">
        <f>+K145*I145</f>
        <v>1.4000000000000001</v>
      </c>
      <c r="M145" s="109"/>
      <c r="N145" s="109"/>
      <c r="O145" s="109"/>
      <c r="P145" s="109"/>
      <c r="R145" s="109"/>
      <c r="S145" s="124">
        <f t="shared" si="19"/>
        <v>7.720000000000001</v>
      </c>
    </row>
    <row r="146" spans="1:19" s="107" customFormat="1" ht="12.75">
      <c r="A146" s="115" t="s">
        <v>133</v>
      </c>
      <c r="B146" s="107" t="s">
        <v>123</v>
      </c>
      <c r="C146" s="107" t="s">
        <v>134</v>
      </c>
      <c r="D146" s="107" t="s">
        <v>134</v>
      </c>
      <c r="E146" s="107" t="s">
        <v>117</v>
      </c>
      <c r="F146" s="107" t="s">
        <v>183</v>
      </c>
      <c r="G146" s="107" t="s">
        <v>10</v>
      </c>
      <c r="H146" s="107" t="s">
        <v>15</v>
      </c>
      <c r="I146" s="108">
        <v>1</v>
      </c>
      <c r="J146" s="109">
        <v>0.24</v>
      </c>
      <c r="K146" s="109">
        <v>0.06</v>
      </c>
      <c r="L146" s="109">
        <f>+K146*I146</f>
        <v>0.06</v>
      </c>
      <c r="M146" s="109"/>
      <c r="N146" s="109"/>
      <c r="O146" s="109"/>
      <c r="P146" s="109"/>
      <c r="R146" s="109"/>
      <c r="S146" s="124">
        <f aca="true" t="shared" si="25" ref="S146:S183">+R146+P146+O146+M146+L146+J146</f>
        <v>0.3</v>
      </c>
    </row>
    <row r="147" spans="1:19" s="107" customFormat="1" ht="12.75">
      <c r="A147" s="115" t="s">
        <v>133</v>
      </c>
      <c r="B147" s="107" t="s">
        <v>123</v>
      </c>
      <c r="C147" s="107" t="s">
        <v>134</v>
      </c>
      <c r="D147" s="107" t="s">
        <v>134</v>
      </c>
      <c r="E147" s="107" t="s">
        <v>117</v>
      </c>
      <c r="F147" s="107" t="s">
        <v>183</v>
      </c>
      <c r="G147" s="107" t="s">
        <v>10</v>
      </c>
      <c r="H147" s="107" t="s">
        <v>12</v>
      </c>
      <c r="I147" s="108">
        <v>5</v>
      </c>
      <c r="J147" s="109">
        <v>2.61</v>
      </c>
      <c r="K147" s="109">
        <v>0.06</v>
      </c>
      <c r="L147" s="109">
        <f>+K147*I147</f>
        <v>0.3</v>
      </c>
      <c r="M147" s="109"/>
      <c r="N147" s="109"/>
      <c r="O147" s="109"/>
      <c r="P147" s="109"/>
      <c r="R147" s="109"/>
      <c r="S147" s="124">
        <f t="shared" si="25"/>
        <v>2.9099999999999997</v>
      </c>
    </row>
    <row r="148" spans="1:19" s="107" customFormat="1" ht="12.75">
      <c r="A148" s="115" t="s">
        <v>133</v>
      </c>
      <c r="B148" s="107" t="s">
        <v>123</v>
      </c>
      <c r="C148" s="107" t="s">
        <v>134</v>
      </c>
      <c r="D148" s="107" t="s">
        <v>134</v>
      </c>
      <c r="E148" s="107" t="s">
        <v>117</v>
      </c>
      <c r="F148" s="107" t="s">
        <v>183</v>
      </c>
      <c r="G148" s="107" t="s">
        <v>10</v>
      </c>
      <c r="H148" s="107" t="s">
        <v>15</v>
      </c>
      <c r="I148" s="108">
        <v>24</v>
      </c>
      <c r="J148" s="109">
        <v>28.01</v>
      </c>
      <c r="K148" s="109">
        <v>0.06</v>
      </c>
      <c r="L148" s="109">
        <f>+K148*I148</f>
        <v>1.44</v>
      </c>
      <c r="M148" s="109"/>
      <c r="N148" s="109"/>
      <c r="O148" s="109"/>
      <c r="P148" s="109"/>
      <c r="R148" s="109"/>
      <c r="S148" s="124">
        <f t="shared" si="25"/>
        <v>29.450000000000003</v>
      </c>
    </row>
    <row r="149" spans="1:19" s="107" customFormat="1" ht="12.75">
      <c r="A149" s="115" t="s">
        <v>133</v>
      </c>
      <c r="B149" s="107" t="s">
        <v>123</v>
      </c>
      <c r="C149" s="107" t="s">
        <v>134</v>
      </c>
      <c r="D149" s="107" t="s">
        <v>134</v>
      </c>
      <c r="E149" s="107" t="s">
        <v>117</v>
      </c>
      <c r="F149" s="107" t="s">
        <v>183</v>
      </c>
      <c r="G149" s="107" t="s">
        <v>8</v>
      </c>
      <c r="H149" s="107" t="s">
        <v>17</v>
      </c>
      <c r="I149" s="108"/>
      <c r="J149" s="109"/>
      <c r="K149" s="109"/>
      <c r="M149" s="109"/>
      <c r="N149" s="109"/>
      <c r="O149" s="109"/>
      <c r="P149" s="109">
        <v>135</v>
      </c>
      <c r="R149" s="109"/>
      <c r="S149" s="124">
        <f t="shared" si="25"/>
        <v>135</v>
      </c>
    </row>
    <row r="150" spans="1:19" s="107" customFormat="1" ht="12.75">
      <c r="A150" s="115" t="s">
        <v>133</v>
      </c>
      <c r="B150" s="107" t="s">
        <v>123</v>
      </c>
      <c r="C150" s="107" t="s">
        <v>134</v>
      </c>
      <c r="D150" s="107" t="s">
        <v>134</v>
      </c>
      <c r="E150" s="107" t="s">
        <v>117</v>
      </c>
      <c r="F150" s="107" t="s">
        <v>183</v>
      </c>
      <c r="G150" s="107" t="s">
        <v>8</v>
      </c>
      <c r="H150" s="107" t="s">
        <v>9</v>
      </c>
      <c r="I150" s="108"/>
      <c r="J150" s="109"/>
      <c r="K150" s="109"/>
      <c r="M150" s="109"/>
      <c r="N150" s="109">
        <v>0.25</v>
      </c>
      <c r="O150" s="109">
        <v>15.75</v>
      </c>
      <c r="P150" s="109"/>
      <c r="R150" s="109"/>
      <c r="S150" s="124">
        <f t="shared" si="25"/>
        <v>15.75</v>
      </c>
    </row>
    <row r="151" spans="1:19" s="107" customFormat="1" ht="12.75">
      <c r="A151" s="115" t="s">
        <v>133</v>
      </c>
      <c r="B151" s="107" t="s">
        <v>123</v>
      </c>
      <c r="C151" s="107" t="s">
        <v>134</v>
      </c>
      <c r="D151" s="107" t="s">
        <v>134</v>
      </c>
      <c r="E151" s="107" t="s">
        <v>117</v>
      </c>
      <c r="F151" s="107" t="s">
        <v>183</v>
      </c>
      <c r="G151" s="107" t="s">
        <v>8</v>
      </c>
      <c r="H151" s="107" t="s">
        <v>17</v>
      </c>
      <c r="I151" s="108"/>
      <c r="J151" s="109"/>
      <c r="K151" s="109"/>
      <c r="M151" s="109"/>
      <c r="N151" s="109"/>
      <c r="O151" s="109"/>
      <c r="P151" s="109">
        <v>15</v>
      </c>
      <c r="R151" s="109"/>
      <c r="S151" s="124">
        <f t="shared" si="25"/>
        <v>15</v>
      </c>
    </row>
    <row r="152" spans="1:19" s="113" customFormat="1" ht="12.75">
      <c r="A152" s="113" t="s">
        <v>1149</v>
      </c>
      <c r="I152" s="122">
        <f>SUBTOTAL(9,I144:I151)</f>
        <v>57</v>
      </c>
      <c r="J152" s="123">
        <f>SUBTOTAL(9,J144:J151)</f>
        <v>47.78</v>
      </c>
      <c r="K152" s="123"/>
      <c r="L152" s="113">
        <f aca="true" t="shared" si="26" ref="L152:S152">SUBTOTAL(9,L144:L151)</f>
        <v>3.98</v>
      </c>
      <c r="M152" s="123">
        <f t="shared" si="26"/>
        <v>0</v>
      </c>
      <c r="N152" s="123">
        <f t="shared" si="26"/>
        <v>0.25</v>
      </c>
      <c r="O152" s="123">
        <f t="shared" si="26"/>
        <v>15.75</v>
      </c>
      <c r="P152" s="123">
        <f t="shared" si="26"/>
        <v>150</v>
      </c>
      <c r="Q152" s="113">
        <f t="shared" si="26"/>
        <v>0</v>
      </c>
      <c r="R152" s="123">
        <f t="shared" si="26"/>
        <v>0</v>
      </c>
      <c r="S152" s="125">
        <f t="shared" si="26"/>
        <v>217.51</v>
      </c>
    </row>
    <row r="153" spans="1:19" ht="12.75">
      <c r="A153" s="115" t="s">
        <v>184</v>
      </c>
      <c r="B153" t="s">
        <v>123</v>
      </c>
      <c r="C153" t="s">
        <v>185</v>
      </c>
      <c r="D153" t="s">
        <v>186</v>
      </c>
      <c r="E153" t="s">
        <v>117</v>
      </c>
      <c r="F153" t="s">
        <v>187</v>
      </c>
      <c r="G153" t="s">
        <v>10</v>
      </c>
      <c r="H153" t="s">
        <v>12</v>
      </c>
      <c r="I153" s="101">
        <v>9078</v>
      </c>
      <c r="J153" s="1">
        <v>5692.85</v>
      </c>
      <c r="K153" s="1">
        <v>0.06</v>
      </c>
      <c r="L153" s="1">
        <f aca="true" t="shared" si="27" ref="L153:L158">+K153*I153</f>
        <v>544.68</v>
      </c>
      <c r="M153" s="1"/>
      <c r="N153" s="1"/>
      <c r="O153" s="1"/>
      <c r="P153" s="1"/>
      <c r="Q153" s="1"/>
      <c r="R153" s="1"/>
      <c r="S153" s="116">
        <f t="shared" si="25"/>
        <v>6237.530000000001</v>
      </c>
    </row>
    <row r="154" spans="1:19" ht="12.75">
      <c r="A154" s="115" t="s">
        <v>184</v>
      </c>
      <c r="B154" t="s">
        <v>123</v>
      </c>
      <c r="C154" t="s">
        <v>185</v>
      </c>
      <c r="D154" t="s">
        <v>186</v>
      </c>
      <c r="E154" t="s">
        <v>117</v>
      </c>
      <c r="F154" t="s">
        <v>187</v>
      </c>
      <c r="G154" t="s">
        <v>10</v>
      </c>
      <c r="H154" t="s">
        <v>13</v>
      </c>
      <c r="I154" s="101">
        <v>1000</v>
      </c>
      <c r="J154" s="1">
        <v>920.95</v>
      </c>
      <c r="K154" s="1">
        <v>0.06</v>
      </c>
      <c r="L154" s="1">
        <f t="shared" si="27"/>
        <v>60</v>
      </c>
      <c r="M154" s="1"/>
      <c r="N154" s="1"/>
      <c r="O154" s="1"/>
      <c r="P154" s="1"/>
      <c r="Q154" s="1"/>
      <c r="R154" s="1"/>
      <c r="S154" s="116">
        <f t="shared" si="25"/>
        <v>980.95</v>
      </c>
    </row>
    <row r="155" spans="1:19" ht="12.75">
      <c r="A155" s="115" t="s">
        <v>184</v>
      </c>
      <c r="B155" t="s">
        <v>123</v>
      </c>
      <c r="C155" t="s">
        <v>185</v>
      </c>
      <c r="D155" t="s">
        <v>186</v>
      </c>
      <c r="E155" t="s">
        <v>117</v>
      </c>
      <c r="F155" t="s">
        <v>187</v>
      </c>
      <c r="G155" t="s">
        <v>10</v>
      </c>
      <c r="H155" t="s">
        <v>14</v>
      </c>
      <c r="I155" s="101">
        <v>7060</v>
      </c>
      <c r="J155" s="1">
        <v>2379.65</v>
      </c>
      <c r="K155" s="1">
        <v>0.1</v>
      </c>
      <c r="L155" s="1">
        <f t="shared" si="27"/>
        <v>706</v>
      </c>
      <c r="M155" s="1"/>
      <c r="N155" s="1"/>
      <c r="O155" s="1"/>
      <c r="P155" s="1"/>
      <c r="Q155" s="1"/>
      <c r="R155" s="1"/>
      <c r="S155" s="116">
        <f t="shared" si="25"/>
        <v>3085.65</v>
      </c>
    </row>
    <row r="156" spans="1:19" ht="12.75">
      <c r="A156" s="115" t="s">
        <v>184</v>
      </c>
      <c r="B156" t="s">
        <v>123</v>
      </c>
      <c r="C156" t="s">
        <v>185</v>
      </c>
      <c r="D156" t="s">
        <v>186</v>
      </c>
      <c r="E156" t="s">
        <v>117</v>
      </c>
      <c r="F156" t="s">
        <v>187</v>
      </c>
      <c r="G156" t="s">
        <v>10</v>
      </c>
      <c r="H156" t="s">
        <v>51</v>
      </c>
      <c r="I156" s="101">
        <v>83</v>
      </c>
      <c r="J156" s="1">
        <v>56.17</v>
      </c>
      <c r="K156" s="1">
        <v>0.06</v>
      </c>
      <c r="L156" s="1">
        <f t="shared" si="27"/>
        <v>4.9799999999999995</v>
      </c>
      <c r="M156" s="1"/>
      <c r="N156" s="1"/>
      <c r="O156" s="1"/>
      <c r="P156" s="1"/>
      <c r="Q156" s="1"/>
      <c r="R156" s="1"/>
      <c r="S156" s="116">
        <f t="shared" si="25"/>
        <v>61.15</v>
      </c>
    </row>
    <row r="157" spans="1:19" ht="12.75">
      <c r="A157" s="115" t="s">
        <v>184</v>
      </c>
      <c r="B157" t="s">
        <v>123</v>
      </c>
      <c r="C157" t="s">
        <v>185</v>
      </c>
      <c r="D157" t="s">
        <v>186</v>
      </c>
      <c r="E157" t="s">
        <v>117</v>
      </c>
      <c r="F157" t="s">
        <v>187</v>
      </c>
      <c r="G157" t="s">
        <v>10</v>
      </c>
      <c r="H157" t="s">
        <v>16</v>
      </c>
      <c r="I157" s="101">
        <v>76</v>
      </c>
      <c r="J157" s="1">
        <v>78.84</v>
      </c>
      <c r="K157" s="1">
        <v>0.06</v>
      </c>
      <c r="L157" s="1">
        <f t="shared" si="27"/>
        <v>4.56</v>
      </c>
      <c r="M157" s="1"/>
      <c r="N157" s="1"/>
      <c r="O157" s="1"/>
      <c r="P157" s="1"/>
      <c r="Q157" s="1"/>
      <c r="R157" s="1"/>
      <c r="S157" s="116">
        <f t="shared" si="25"/>
        <v>83.4</v>
      </c>
    </row>
    <row r="158" spans="1:19" ht="12.75">
      <c r="A158" s="115" t="s">
        <v>184</v>
      </c>
      <c r="B158" t="s">
        <v>123</v>
      </c>
      <c r="C158" t="s">
        <v>185</v>
      </c>
      <c r="D158" t="s">
        <v>186</v>
      </c>
      <c r="E158" t="s">
        <v>117</v>
      </c>
      <c r="F158" t="s">
        <v>187</v>
      </c>
      <c r="G158" t="s">
        <v>10</v>
      </c>
      <c r="H158" t="s">
        <v>58</v>
      </c>
      <c r="I158" s="101">
        <v>48900</v>
      </c>
      <c r="J158" s="1">
        <v>854.46</v>
      </c>
      <c r="K158" s="1">
        <v>0.01</v>
      </c>
      <c r="L158" s="1">
        <f t="shared" si="27"/>
        <v>489</v>
      </c>
      <c r="M158" s="1"/>
      <c r="N158" s="1"/>
      <c r="O158" s="1"/>
      <c r="P158" s="1"/>
      <c r="Q158" s="1"/>
      <c r="R158" s="1"/>
      <c r="S158" s="116">
        <f t="shared" si="25"/>
        <v>1343.46</v>
      </c>
    </row>
    <row r="159" spans="1:19" ht="12.75">
      <c r="A159" s="115" t="s">
        <v>184</v>
      </c>
      <c r="B159" t="s">
        <v>123</v>
      </c>
      <c r="C159" t="s">
        <v>185</v>
      </c>
      <c r="D159" t="s">
        <v>186</v>
      </c>
      <c r="E159" t="s">
        <v>117</v>
      </c>
      <c r="F159" t="s">
        <v>187</v>
      </c>
      <c r="G159" t="s">
        <v>8</v>
      </c>
      <c r="H159" t="s">
        <v>17</v>
      </c>
      <c r="I159" s="101"/>
      <c r="J159" s="1"/>
      <c r="K159" s="1"/>
      <c r="M159" s="1"/>
      <c r="N159" s="1"/>
      <c r="O159" s="1"/>
      <c r="P159" s="1">
        <v>180</v>
      </c>
      <c r="Q159" s="1"/>
      <c r="R159" s="1"/>
      <c r="S159" s="116">
        <f t="shared" si="25"/>
        <v>180</v>
      </c>
    </row>
    <row r="160" spans="1:19" ht="12.75">
      <c r="A160" s="115" t="s">
        <v>184</v>
      </c>
      <c r="B160" t="s">
        <v>123</v>
      </c>
      <c r="C160" t="s">
        <v>185</v>
      </c>
      <c r="D160" t="s">
        <v>186</v>
      </c>
      <c r="E160" t="s">
        <v>117</v>
      </c>
      <c r="F160" t="s">
        <v>187</v>
      </c>
      <c r="G160" t="s">
        <v>8</v>
      </c>
      <c r="H160" t="s">
        <v>188</v>
      </c>
      <c r="I160" s="101"/>
      <c r="J160" s="1"/>
      <c r="K160" s="1"/>
      <c r="M160" s="1">
        <v>140.7039</v>
      </c>
      <c r="N160" s="1"/>
      <c r="O160" s="1"/>
      <c r="P160" s="1"/>
      <c r="Q160" s="1"/>
      <c r="R160" s="1"/>
      <c r="S160" s="116">
        <f t="shared" si="25"/>
        <v>140.7039</v>
      </c>
    </row>
    <row r="161" spans="1:19" ht="12.75">
      <c r="A161" s="115" t="s">
        <v>184</v>
      </c>
      <c r="B161" t="s">
        <v>123</v>
      </c>
      <c r="C161" t="s">
        <v>185</v>
      </c>
      <c r="D161" t="s">
        <v>186</v>
      </c>
      <c r="E161" t="s">
        <v>117</v>
      </c>
      <c r="F161" t="s">
        <v>187</v>
      </c>
      <c r="G161" t="s">
        <v>8</v>
      </c>
      <c r="H161" t="s">
        <v>9</v>
      </c>
      <c r="I161" s="101"/>
      <c r="J161" s="1"/>
      <c r="K161" s="1"/>
      <c r="M161" s="1"/>
      <c r="N161" s="1">
        <v>1.75</v>
      </c>
      <c r="O161" s="1">
        <v>110.25</v>
      </c>
      <c r="P161" s="1"/>
      <c r="Q161" s="1"/>
      <c r="R161" s="1"/>
      <c r="S161" s="116">
        <f t="shared" si="25"/>
        <v>110.25</v>
      </c>
    </row>
    <row r="162" spans="1:21" ht="12.75">
      <c r="A162" s="115" t="s">
        <v>184</v>
      </c>
      <c r="B162" t="s">
        <v>123</v>
      </c>
      <c r="C162" t="s">
        <v>185</v>
      </c>
      <c r="D162" t="s">
        <v>186</v>
      </c>
      <c r="E162" t="s">
        <v>117</v>
      </c>
      <c r="F162" t="s">
        <v>187</v>
      </c>
      <c r="G162" t="s">
        <v>8</v>
      </c>
      <c r="H162" t="s">
        <v>18</v>
      </c>
      <c r="I162" s="101"/>
      <c r="J162" s="1"/>
      <c r="K162" s="1"/>
      <c r="L162" s="1"/>
      <c r="M162" s="1"/>
      <c r="N162" s="1"/>
      <c r="O162" s="1"/>
      <c r="P162" s="1"/>
      <c r="Q162" s="1">
        <v>0.15</v>
      </c>
      <c r="R162" s="101">
        <v>470.25</v>
      </c>
      <c r="S162" s="116">
        <f t="shared" si="25"/>
        <v>470.25</v>
      </c>
      <c r="T162" t="s">
        <v>127</v>
      </c>
      <c r="U162" t="s">
        <v>128</v>
      </c>
    </row>
    <row r="163" spans="1:19" s="2" customFormat="1" ht="12.75">
      <c r="A163" s="113" t="s">
        <v>1150</v>
      </c>
      <c r="I163" s="104">
        <f>SUBTOTAL(9,I153:I162)</f>
        <v>66197</v>
      </c>
      <c r="J163" s="105">
        <f>SUBTOTAL(9,J153:J162)</f>
        <v>9982.920000000002</v>
      </c>
      <c r="K163" s="105"/>
      <c r="L163" s="105">
        <f aca="true" t="shared" si="28" ref="L163:S163">SUBTOTAL(9,L153:L162)</f>
        <v>1809.2199999999998</v>
      </c>
      <c r="M163" s="105">
        <f t="shared" si="28"/>
        <v>140.7039</v>
      </c>
      <c r="N163" s="105">
        <f t="shared" si="28"/>
        <v>1.75</v>
      </c>
      <c r="O163" s="105">
        <f t="shared" si="28"/>
        <v>110.25</v>
      </c>
      <c r="P163" s="105">
        <f t="shared" si="28"/>
        <v>180</v>
      </c>
      <c r="Q163" s="105">
        <f t="shared" si="28"/>
        <v>0.15</v>
      </c>
      <c r="R163" s="104">
        <f t="shared" si="28"/>
        <v>470.25</v>
      </c>
      <c r="S163" s="117">
        <f t="shared" si="28"/>
        <v>12693.3439</v>
      </c>
    </row>
    <row r="164" spans="1:20" ht="12.75">
      <c r="A164" s="115" t="s">
        <v>189</v>
      </c>
      <c r="B164" t="s">
        <v>123</v>
      </c>
      <c r="C164" t="s">
        <v>185</v>
      </c>
      <c r="D164" t="s">
        <v>190</v>
      </c>
      <c r="E164" t="s">
        <v>117</v>
      </c>
      <c r="F164" t="s">
        <v>187</v>
      </c>
      <c r="G164" t="s">
        <v>8</v>
      </c>
      <c r="H164" t="s">
        <v>18</v>
      </c>
      <c r="I164" s="101"/>
      <c r="J164" s="1"/>
      <c r="K164" s="1"/>
      <c r="L164" s="1"/>
      <c r="M164" s="1"/>
      <c r="N164" s="1"/>
      <c r="O164" s="1"/>
      <c r="P164" s="1"/>
      <c r="Q164" s="1">
        <v>0.35</v>
      </c>
      <c r="R164" s="101">
        <v>1097.25</v>
      </c>
      <c r="S164" s="116">
        <f t="shared" si="25"/>
        <v>1097.25</v>
      </c>
      <c r="T164" t="s">
        <v>141</v>
      </c>
    </row>
    <row r="165" spans="1:19" s="2" customFormat="1" ht="12.75">
      <c r="A165" s="113" t="s">
        <v>1151</v>
      </c>
      <c r="I165" s="104">
        <f>SUBTOTAL(9,I164:I164)</f>
        <v>0</v>
      </c>
      <c r="J165" s="105">
        <f>SUBTOTAL(9,J164:J164)</f>
        <v>0</v>
      </c>
      <c r="K165" s="105"/>
      <c r="L165" s="105">
        <f aca="true" t="shared" si="29" ref="L165:S165">SUBTOTAL(9,L164:L164)</f>
        <v>0</v>
      </c>
      <c r="M165" s="105">
        <f t="shared" si="29"/>
        <v>0</v>
      </c>
      <c r="N165" s="105">
        <f t="shared" si="29"/>
        <v>0</v>
      </c>
      <c r="O165" s="105">
        <f t="shared" si="29"/>
        <v>0</v>
      </c>
      <c r="P165" s="105">
        <f t="shared" si="29"/>
        <v>0</v>
      </c>
      <c r="Q165" s="105">
        <f t="shared" si="29"/>
        <v>0.35</v>
      </c>
      <c r="R165" s="104">
        <f t="shared" si="29"/>
        <v>1097.25</v>
      </c>
      <c r="S165" s="117">
        <f t="shared" si="29"/>
        <v>1097.25</v>
      </c>
    </row>
    <row r="166" spans="1:19" ht="12.75">
      <c r="A166" s="115" t="s">
        <v>191</v>
      </c>
      <c r="B166" t="s">
        <v>123</v>
      </c>
      <c r="C166" t="s">
        <v>192</v>
      </c>
      <c r="D166" t="s">
        <v>193</v>
      </c>
      <c r="E166" t="s">
        <v>38</v>
      </c>
      <c r="F166" t="s">
        <v>194</v>
      </c>
      <c r="G166" t="s">
        <v>10</v>
      </c>
      <c r="H166" t="s">
        <v>12</v>
      </c>
      <c r="I166" s="101">
        <v>614</v>
      </c>
      <c r="J166" s="1">
        <v>285.42</v>
      </c>
      <c r="K166" s="1">
        <v>0.06</v>
      </c>
      <c r="L166" s="1">
        <f aca="true" t="shared" si="30" ref="L166:L171">+K166*I166</f>
        <v>36.839999999999996</v>
      </c>
      <c r="M166" s="1"/>
      <c r="N166" s="1"/>
      <c r="O166" s="1"/>
      <c r="P166" s="1"/>
      <c r="R166" s="1"/>
      <c r="S166" s="116">
        <f t="shared" si="25"/>
        <v>322.26</v>
      </c>
    </row>
    <row r="167" spans="1:19" ht="12.75">
      <c r="A167" s="115" t="s">
        <v>191</v>
      </c>
      <c r="B167" t="s">
        <v>123</v>
      </c>
      <c r="C167" t="s">
        <v>192</v>
      </c>
      <c r="D167" t="s">
        <v>193</v>
      </c>
      <c r="E167" t="s">
        <v>38</v>
      </c>
      <c r="F167" t="s">
        <v>194</v>
      </c>
      <c r="G167" t="s">
        <v>10</v>
      </c>
      <c r="H167" t="s">
        <v>13</v>
      </c>
      <c r="I167" s="101">
        <v>13</v>
      </c>
      <c r="J167" s="1">
        <v>5.1</v>
      </c>
      <c r="K167" s="1">
        <v>0.06</v>
      </c>
      <c r="L167" s="1">
        <f t="shared" si="30"/>
        <v>0.78</v>
      </c>
      <c r="M167" s="1"/>
      <c r="N167" s="1"/>
      <c r="O167" s="1"/>
      <c r="P167" s="1"/>
      <c r="R167" s="1"/>
      <c r="S167" s="116">
        <f t="shared" si="25"/>
        <v>5.88</v>
      </c>
    </row>
    <row r="168" spans="1:19" ht="12.75">
      <c r="A168" s="115" t="s">
        <v>191</v>
      </c>
      <c r="B168" t="s">
        <v>123</v>
      </c>
      <c r="C168" t="s">
        <v>192</v>
      </c>
      <c r="D168" t="s">
        <v>193</v>
      </c>
      <c r="E168" t="s">
        <v>38</v>
      </c>
      <c r="F168" t="s">
        <v>194</v>
      </c>
      <c r="G168" t="s">
        <v>10</v>
      </c>
      <c r="H168" t="s">
        <v>14</v>
      </c>
      <c r="I168" s="101">
        <v>369</v>
      </c>
      <c r="J168" s="1">
        <v>150.16</v>
      </c>
      <c r="K168" s="1">
        <v>0.1</v>
      </c>
      <c r="L168" s="1">
        <f t="shared" si="30"/>
        <v>36.9</v>
      </c>
      <c r="M168" s="1"/>
      <c r="N168" s="1"/>
      <c r="O168" s="1"/>
      <c r="P168" s="1"/>
      <c r="R168" s="1"/>
      <c r="S168" s="116">
        <f t="shared" si="25"/>
        <v>187.06</v>
      </c>
    </row>
    <row r="169" spans="1:19" ht="12.75">
      <c r="A169" s="115" t="s">
        <v>191</v>
      </c>
      <c r="B169" t="s">
        <v>123</v>
      </c>
      <c r="C169" t="s">
        <v>192</v>
      </c>
      <c r="D169" t="s">
        <v>193</v>
      </c>
      <c r="E169" t="s">
        <v>38</v>
      </c>
      <c r="F169" t="s">
        <v>194</v>
      </c>
      <c r="G169" t="s">
        <v>10</v>
      </c>
      <c r="H169" t="s">
        <v>50</v>
      </c>
      <c r="I169" s="101">
        <v>1</v>
      </c>
      <c r="J169" s="1">
        <v>6.2</v>
      </c>
      <c r="K169" s="1">
        <v>0.06</v>
      </c>
      <c r="L169" s="1">
        <f t="shared" si="30"/>
        <v>0.06</v>
      </c>
      <c r="M169" s="1"/>
      <c r="N169" s="1"/>
      <c r="O169" s="1"/>
      <c r="P169" s="1"/>
      <c r="R169" s="1"/>
      <c r="S169" s="116">
        <f t="shared" si="25"/>
        <v>6.26</v>
      </c>
    </row>
    <row r="170" spans="1:19" ht="12.75">
      <c r="A170" s="115" t="s">
        <v>191</v>
      </c>
      <c r="B170" t="s">
        <v>123</v>
      </c>
      <c r="C170" t="s">
        <v>192</v>
      </c>
      <c r="D170" t="s">
        <v>193</v>
      </c>
      <c r="E170" t="s">
        <v>38</v>
      </c>
      <c r="F170" t="s">
        <v>194</v>
      </c>
      <c r="G170" t="s">
        <v>10</v>
      </c>
      <c r="H170" t="s">
        <v>51</v>
      </c>
      <c r="I170" s="101">
        <v>2</v>
      </c>
      <c r="J170" s="1">
        <v>1.29</v>
      </c>
      <c r="K170" s="1">
        <v>0.06</v>
      </c>
      <c r="L170" s="1">
        <f t="shared" si="30"/>
        <v>0.12</v>
      </c>
      <c r="M170" s="1"/>
      <c r="N170" s="1"/>
      <c r="O170" s="1"/>
      <c r="P170" s="1"/>
      <c r="R170" s="1"/>
      <c r="S170" s="116">
        <f t="shared" si="25"/>
        <v>1.4100000000000001</v>
      </c>
    </row>
    <row r="171" spans="1:19" ht="12.75">
      <c r="A171" s="115" t="s">
        <v>191</v>
      </c>
      <c r="B171" t="s">
        <v>123</v>
      </c>
      <c r="C171" t="s">
        <v>192</v>
      </c>
      <c r="D171" t="s">
        <v>193</v>
      </c>
      <c r="E171" t="s">
        <v>38</v>
      </c>
      <c r="F171" t="s">
        <v>194</v>
      </c>
      <c r="G171" t="s">
        <v>10</v>
      </c>
      <c r="H171" t="s">
        <v>16</v>
      </c>
      <c r="I171" s="101">
        <v>1</v>
      </c>
      <c r="J171" s="1">
        <v>3.36</v>
      </c>
      <c r="K171" s="1">
        <v>0.06</v>
      </c>
      <c r="L171" s="1">
        <f t="shared" si="30"/>
        <v>0.06</v>
      </c>
      <c r="M171" s="1"/>
      <c r="N171" s="1"/>
      <c r="O171" s="1"/>
      <c r="P171" s="1"/>
      <c r="R171" s="1"/>
      <c r="S171" s="116">
        <f t="shared" si="25"/>
        <v>3.42</v>
      </c>
    </row>
    <row r="172" spans="1:19" ht="12.75">
      <c r="A172" s="115" t="s">
        <v>191</v>
      </c>
      <c r="B172" t="s">
        <v>123</v>
      </c>
      <c r="C172" t="s">
        <v>192</v>
      </c>
      <c r="D172" t="s">
        <v>193</v>
      </c>
      <c r="E172" t="s">
        <v>38</v>
      </c>
      <c r="F172" t="s">
        <v>194</v>
      </c>
      <c r="G172" t="s">
        <v>10</v>
      </c>
      <c r="H172" t="s">
        <v>11</v>
      </c>
      <c r="I172" s="101">
        <v>2</v>
      </c>
      <c r="J172" s="1">
        <v>9.87</v>
      </c>
      <c r="K172" s="1"/>
      <c r="L172" s="1"/>
      <c r="M172" s="1"/>
      <c r="N172" s="1"/>
      <c r="O172" s="1"/>
      <c r="P172" s="1"/>
      <c r="R172" s="1"/>
      <c r="S172" s="116">
        <f t="shared" si="25"/>
        <v>9.87</v>
      </c>
    </row>
    <row r="173" spans="1:19" ht="12.75">
      <c r="A173" s="115" t="s">
        <v>191</v>
      </c>
      <c r="B173" t="s">
        <v>123</v>
      </c>
      <c r="C173" t="s">
        <v>192</v>
      </c>
      <c r="D173" t="s">
        <v>193</v>
      </c>
      <c r="E173" t="s">
        <v>38</v>
      </c>
      <c r="F173" t="s">
        <v>194</v>
      </c>
      <c r="G173" t="s">
        <v>8</v>
      </c>
      <c r="H173" t="s">
        <v>17</v>
      </c>
      <c r="I173" s="101"/>
      <c r="J173" s="1"/>
      <c r="K173" s="1"/>
      <c r="M173" s="1"/>
      <c r="N173" s="1"/>
      <c r="O173" s="1"/>
      <c r="P173" s="1">
        <v>180</v>
      </c>
      <c r="R173" s="1"/>
      <c r="S173" s="116">
        <f t="shared" si="25"/>
        <v>180</v>
      </c>
    </row>
    <row r="174" spans="1:19" s="2" customFormat="1" ht="12.75">
      <c r="A174" s="113" t="s">
        <v>1152</v>
      </c>
      <c r="I174" s="104">
        <f>SUBTOTAL(9,I166:I173)</f>
        <v>1002</v>
      </c>
      <c r="J174" s="105">
        <f>SUBTOTAL(9,J166:J173)</f>
        <v>461.4000000000001</v>
      </c>
      <c r="K174" s="105"/>
      <c r="L174" s="2">
        <f aca="true" t="shared" si="31" ref="L174:S174">SUBTOTAL(9,L166:L173)</f>
        <v>74.76</v>
      </c>
      <c r="M174" s="105">
        <f t="shared" si="31"/>
        <v>0</v>
      </c>
      <c r="N174" s="105">
        <f t="shared" si="31"/>
        <v>0</v>
      </c>
      <c r="O174" s="105">
        <f t="shared" si="31"/>
        <v>0</v>
      </c>
      <c r="P174" s="105">
        <f t="shared" si="31"/>
        <v>180</v>
      </c>
      <c r="Q174" s="2">
        <f t="shared" si="31"/>
        <v>0</v>
      </c>
      <c r="R174" s="105">
        <f t="shared" si="31"/>
        <v>0</v>
      </c>
      <c r="S174" s="117">
        <f t="shared" si="31"/>
        <v>716.16</v>
      </c>
    </row>
    <row r="175" spans="1:19" ht="12.75">
      <c r="A175" s="115" t="s">
        <v>195</v>
      </c>
      <c r="B175" t="s">
        <v>123</v>
      </c>
      <c r="C175" t="s">
        <v>196</v>
      </c>
      <c r="D175" t="s">
        <v>197</v>
      </c>
      <c r="E175" t="s">
        <v>117</v>
      </c>
      <c r="F175" t="s">
        <v>198</v>
      </c>
      <c r="G175" t="s">
        <v>10</v>
      </c>
      <c r="H175" t="s">
        <v>12</v>
      </c>
      <c r="I175" s="101">
        <v>6</v>
      </c>
      <c r="J175" s="1">
        <v>1.79</v>
      </c>
      <c r="K175" s="1">
        <v>0.06</v>
      </c>
      <c r="L175" s="1">
        <f>+K175*I175</f>
        <v>0.36</v>
      </c>
      <c r="M175" s="1"/>
      <c r="N175" s="1"/>
      <c r="O175" s="1"/>
      <c r="P175" s="1"/>
      <c r="R175" s="1"/>
      <c r="S175" s="116">
        <f t="shared" si="25"/>
        <v>2.15</v>
      </c>
    </row>
    <row r="176" spans="1:19" ht="12.75">
      <c r="A176" s="115" t="s">
        <v>195</v>
      </c>
      <c r="B176" t="s">
        <v>123</v>
      </c>
      <c r="C176" t="s">
        <v>196</v>
      </c>
      <c r="D176" t="s">
        <v>197</v>
      </c>
      <c r="E176" t="s">
        <v>117</v>
      </c>
      <c r="F176" t="s">
        <v>198</v>
      </c>
      <c r="G176" t="s">
        <v>10</v>
      </c>
      <c r="H176" t="s">
        <v>14</v>
      </c>
      <c r="I176" s="101">
        <v>2</v>
      </c>
      <c r="J176" s="1">
        <v>11.25</v>
      </c>
      <c r="K176" s="1">
        <v>0.1</v>
      </c>
      <c r="L176" s="1">
        <f>+K176*I176</f>
        <v>0.2</v>
      </c>
      <c r="M176" s="1"/>
      <c r="N176" s="1"/>
      <c r="O176" s="1"/>
      <c r="P176" s="1"/>
      <c r="R176" s="1"/>
      <c r="S176" s="116">
        <f t="shared" si="25"/>
        <v>11.45</v>
      </c>
    </row>
    <row r="177" spans="1:19" ht="12.75">
      <c r="A177" s="115" t="s">
        <v>195</v>
      </c>
      <c r="B177" t="s">
        <v>123</v>
      </c>
      <c r="C177" t="s">
        <v>196</v>
      </c>
      <c r="D177" t="s">
        <v>197</v>
      </c>
      <c r="E177" t="s">
        <v>117</v>
      </c>
      <c r="F177" t="s">
        <v>198</v>
      </c>
      <c r="G177" t="s">
        <v>8</v>
      </c>
      <c r="H177" t="s">
        <v>17</v>
      </c>
      <c r="I177" s="101"/>
      <c r="J177" s="1"/>
      <c r="K177" s="1"/>
      <c r="M177" s="1"/>
      <c r="N177" s="1"/>
      <c r="O177" s="1"/>
      <c r="P177" s="1">
        <v>45</v>
      </c>
      <c r="R177" s="1"/>
      <c r="S177" s="116">
        <f t="shared" si="25"/>
        <v>45</v>
      </c>
    </row>
    <row r="178" spans="1:19" s="2" customFormat="1" ht="12.75">
      <c r="A178" s="113" t="s">
        <v>1153</v>
      </c>
      <c r="I178" s="104">
        <f>SUBTOTAL(9,I175:I177)</f>
        <v>8</v>
      </c>
      <c r="J178" s="105">
        <f>SUBTOTAL(9,J175:J177)</f>
        <v>13.04</v>
      </c>
      <c r="K178" s="105"/>
      <c r="L178" s="2">
        <f aca="true" t="shared" si="32" ref="L178:S178">SUBTOTAL(9,L175:L177)</f>
        <v>0.56</v>
      </c>
      <c r="M178" s="105">
        <f t="shared" si="32"/>
        <v>0</v>
      </c>
      <c r="N178" s="105">
        <f t="shared" si="32"/>
        <v>0</v>
      </c>
      <c r="O178" s="105">
        <f t="shared" si="32"/>
        <v>0</v>
      </c>
      <c r="P178" s="105">
        <f t="shared" si="32"/>
        <v>45</v>
      </c>
      <c r="Q178" s="2">
        <f t="shared" si="32"/>
        <v>0</v>
      </c>
      <c r="R178" s="105">
        <f t="shared" si="32"/>
        <v>0</v>
      </c>
      <c r="S178" s="117">
        <f t="shared" si="32"/>
        <v>58.6</v>
      </c>
    </row>
    <row r="179" spans="1:19" ht="12.75">
      <c r="A179" s="115" t="s">
        <v>199</v>
      </c>
      <c r="B179" t="s">
        <v>123</v>
      </c>
      <c r="C179" t="s">
        <v>130</v>
      </c>
      <c r="D179" t="s">
        <v>200</v>
      </c>
      <c r="E179" t="s">
        <v>38</v>
      </c>
      <c r="F179" t="s">
        <v>201</v>
      </c>
      <c r="G179" t="s">
        <v>10</v>
      </c>
      <c r="H179" t="s">
        <v>12</v>
      </c>
      <c r="I179" s="101">
        <v>5</v>
      </c>
      <c r="J179" s="1">
        <v>14.11</v>
      </c>
      <c r="K179" s="1">
        <v>0.06</v>
      </c>
      <c r="L179" s="1">
        <f>+K179*I179</f>
        <v>0.3</v>
      </c>
      <c r="M179" s="1"/>
      <c r="N179" s="1"/>
      <c r="O179" s="1"/>
      <c r="P179" s="1"/>
      <c r="R179" s="1"/>
      <c r="S179" s="116">
        <f t="shared" si="25"/>
        <v>14.41</v>
      </c>
    </row>
    <row r="180" spans="1:19" ht="12.75">
      <c r="A180" s="115" t="s">
        <v>199</v>
      </c>
      <c r="B180" t="s">
        <v>123</v>
      </c>
      <c r="C180" t="s">
        <v>130</v>
      </c>
      <c r="D180" t="s">
        <v>200</v>
      </c>
      <c r="E180" t="s">
        <v>38</v>
      </c>
      <c r="F180" t="s">
        <v>201</v>
      </c>
      <c r="G180" t="s">
        <v>8</v>
      </c>
      <c r="H180" t="s">
        <v>17</v>
      </c>
      <c r="I180" s="101"/>
      <c r="J180" s="1"/>
      <c r="K180" s="1"/>
      <c r="M180" s="1"/>
      <c r="N180" s="1"/>
      <c r="O180" s="1"/>
      <c r="P180" s="1">
        <v>15</v>
      </c>
      <c r="R180" s="1"/>
      <c r="S180" s="116">
        <f t="shared" si="25"/>
        <v>15</v>
      </c>
    </row>
    <row r="181" spans="1:19" s="2" customFormat="1" ht="12.75">
      <c r="A181" s="113" t="s">
        <v>1154</v>
      </c>
      <c r="I181" s="104">
        <f>SUBTOTAL(9,I179:I180)</f>
        <v>5</v>
      </c>
      <c r="J181" s="105">
        <f>SUBTOTAL(9,J179:J180)</f>
        <v>14.11</v>
      </c>
      <c r="K181" s="105"/>
      <c r="L181" s="2">
        <f aca="true" t="shared" si="33" ref="L181:S181">SUBTOTAL(9,L179:L180)</f>
        <v>0.3</v>
      </c>
      <c r="M181" s="105">
        <f t="shared" si="33"/>
        <v>0</v>
      </c>
      <c r="N181" s="105">
        <f t="shared" si="33"/>
        <v>0</v>
      </c>
      <c r="O181" s="105">
        <f t="shared" si="33"/>
        <v>0</v>
      </c>
      <c r="P181" s="105">
        <f t="shared" si="33"/>
        <v>15</v>
      </c>
      <c r="Q181" s="2">
        <f t="shared" si="33"/>
        <v>0</v>
      </c>
      <c r="R181" s="105">
        <f t="shared" si="33"/>
        <v>0</v>
      </c>
      <c r="S181" s="117">
        <f t="shared" si="33"/>
        <v>29.41</v>
      </c>
    </row>
    <row r="182" spans="1:19" ht="12.75">
      <c r="A182" s="115" t="s">
        <v>202</v>
      </c>
      <c r="B182" t="s">
        <v>123</v>
      </c>
      <c r="C182" t="s">
        <v>130</v>
      </c>
      <c r="D182" t="s">
        <v>203</v>
      </c>
      <c r="E182" t="s">
        <v>38</v>
      </c>
      <c r="F182" t="s">
        <v>204</v>
      </c>
      <c r="G182" t="s">
        <v>10</v>
      </c>
      <c r="H182" t="s">
        <v>12</v>
      </c>
      <c r="I182" s="101">
        <v>4850</v>
      </c>
      <c r="J182" s="1">
        <v>2923.76</v>
      </c>
      <c r="K182" s="1">
        <v>0.06</v>
      </c>
      <c r="L182" s="1">
        <f>+K182*I182</f>
        <v>291</v>
      </c>
      <c r="M182" s="1"/>
      <c r="N182" s="1"/>
      <c r="O182" s="1"/>
      <c r="P182" s="1"/>
      <c r="Q182" s="1"/>
      <c r="R182" s="1"/>
      <c r="S182" s="116">
        <f t="shared" si="25"/>
        <v>3214.76</v>
      </c>
    </row>
    <row r="183" spans="1:19" ht="12.75">
      <c r="A183" s="115" t="s">
        <v>202</v>
      </c>
      <c r="B183" t="s">
        <v>123</v>
      </c>
      <c r="C183" t="s">
        <v>130</v>
      </c>
      <c r="D183" t="s">
        <v>203</v>
      </c>
      <c r="E183" t="s">
        <v>38</v>
      </c>
      <c r="F183" t="s">
        <v>204</v>
      </c>
      <c r="G183" t="s">
        <v>10</v>
      </c>
      <c r="H183" t="s">
        <v>13</v>
      </c>
      <c r="I183" s="101">
        <v>170</v>
      </c>
      <c r="J183" s="1">
        <v>86.31</v>
      </c>
      <c r="K183" s="1">
        <v>0.06</v>
      </c>
      <c r="L183" s="1">
        <f>+K183*I183</f>
        <v>10.2</v>
      </c>
      <c r="M183" s="1"/>
      <c r="N183" s="1"/>
      <c r="O183" s="1"/>
      <c r="P183" s="1"/>
      <c r="Q183" s="1"/>
      <c r="R183" s="1"/>
      <c r="S183" s="116">
        <f t="shared" si="25"/>
        <v>96.51</v>
      </c>
    </row>
    <row r="184" spans="1:19" ht="12.75">
      <c r="A184" s="115" t="s">
        <v>202</v>
      </c>
      <c r="B184" t="s">
        <v>123</v>
      </c>
      <c r="C184" t="s">
        <v>130</v>
      </c>
      <c r="D184" t="s">
        <v>203</v>
      </c>
      <c r="E184" t="s">
        <v>38</v>
      </c>
      <c r="F184" t="s">
        <v>204</v>
      </c>
      <c r="G184" t="s">
        <v>10</v>
      </c>
      <c r="H184" t="s">
        <v>88</v>
      </c>
      <c r="I184" s="101">
        <v>0</v>
      </c>
      <c r="J184" s="1">
        <v>15.41</v>
      </c>
      <c r="K184" s="1"/>
      <c r="L184" s="1">
        <v>0</v>
      </c>
      <c r="M184" s="1"/>
      <c r="N184" s="1"/>
      <c r="O184" s="1"/>
      <c r="P184" s="1"/>
      <c r="Q184" s="1"/>
      <c r="R184" s="1"/>
      <c r="S184" s="116">
        <f aca="true" t="shared" si="34" ref="S184:S221">+R184+P184+O184+M184+L184+J184</f>
        <v>15.41</v>
      </c>
    </row>
    <row r="185" spans="1:19" ht="12.75">
      <c r="A185" s="115" t="s">
        <v>202</v>
      </c>
      <c r="B185" t="s">
        <v>123</v>
      </c>
      <c r="C185" t="s">
        <v>130</v>
      </c>
      <c r="D185" t="s">
        <v>203</v>
      </c>
      <c r="E185" t="s">
        <v>38</v>
      </c>
      <c r="F185" t="s">
        <v>204</v>
      </c>
      <c r="G185" t="s">
        <v>10</v>
      </c>
      <c r="H185" t="s">
        <v>14</v>
      </c>
      <c r="I185" s="101">
        <v>5651</v>
      </c>
      <c r="J185" s="1">
        <v>1794.02</v>
      </c>
      <c r="K185" s="1">
        <v>0.1</v>
      </c>
      <c r="L185" s="1">
        <f>+K185*I185</f>
        <v>565.1</v>
      </c>
      <c r="M185" s="1"/>
      <c r="N185" s="1"/>
      <c r="O185" s="1"/>
      <c r="P185" s="1"/>
      <c r="Q185" s="1"/>
      <c r="R185" s="1"/>
      <c r="S185" s="116">
        <f t="shared" si="34"/>
        <v>2359.12</v>
      </c>
    </row>
    <row r="186" spans="1:19" ht="12.75">
      <c r="A186" s="115" t="s">
        <v>202</v>
      </c>
      <c r="B186" t="s">
        <v>123</v>
      </c>
      <c r="C186" t="s">
        <v>130</v>
      </c>
      <c r="D186" t="s">
        <v>203</v>
      </c>
      <c r="E186" t="s">
        <v>38</v>
      </c>
      <c r="F186" t="s">
        <v>204</v>
      </c>
      <c r="G186" t="s">
        <v>10</v>
      </c>
      <c r="H186" t="s">
        <v>51</v>
      </c>
      <c r="I186" s="101">
        <v>4</v>
      </c>
      <c r="J186" s="1">
        <v>3.08</v>
      </c>
      <c r="K186" s="1">
        <v>0.06</v>
      </c>
      <c r="L186" s="1">
        <f>+K186*I186</f>
        <v>0.24</v>
      </c>
      <c r="M186" s="1"/>
      <c r="N186" s="1"/>
      <c r="O186" s="1"/>
      <c r="P186" s="1"/>
      <c r="Q186" s="1"/>
      <c r="R186" s="1"/>
      <c r="S186" s="116">
        <f t="shared" si="34"/>
        <v>3.3200000000000003</v>
      </c>
    </row>
    <row r="187" spans="1:19" ht="12.75">
      <c r="A187" s="115" t="s">
        <v>202</v>
      </c>
      <c r="B187" t="s">
        <v>123</v>
      </c>
      <c r="C187" t="s">
        <v>130</v>
      </c>
      <c r="D187" t="s">
        <v>203</v>
      </c>
      <c r="E187" t="s">
        <v>38</v>
      </c>
      <c r="F187" t="s">
        <v>204</v>
      </c>
      <c r="G187" t="s">
        <v>10</v>
      </c>
      <c r="H187" t="s">
        <v>29</v>
      </c>
      <c r="I187" s="101">
        <v>84</v>
      </c>
      <c r="J187" s="1">
        <v>55.03</v>
      </c>
      <c r="K187" s="1">
        <v>0.06</v>
      </c>
      <c r="L187" s="1">
        <f>+K187*I187</f>
        <v>5.04</v>
      </c>
      <c r="M187" s="1"/>
      <c r="N187" s="1"/>
      <c r="O187" s="1"/>
      <c r="P187" s="1"/>
      <c r="Q187" s="1"/>
      <c r="R187" s="1"/>
      <c r="S187" s="116">
        <f t="shared" si="34"/>
        <v>60.07</v>
      </c>
    </row>
    <row r="188" spans="1:19" ht="12.75">
      <c r="A188" s="115" t="s">
        <v>202</v>
      </c>
      <c r="B188" t="s">
        <v>123</v>
      </c>
      <c r="C188" t="s">
        <v>130</v>
      </c>
      <c r="D188" t="s">
        <v>203</v>
      </c>
      <c r="E188" t="s">
        <v>38</v>
      </c>
      <c r="F188" t="s">
        <v>204</v>
      </c>
      <c r="G188" t="s">
        <v>10</v>
      </c>
      <c r="H188" t="s">
        <v>16</v>
      </c>
      <c r="I188" s="101">
        <v>25</v>
      </c>
      <c r="J188" s="1">
        <v>15.56</v>
      </c>
      <c r="K188" s="1">
        <v>0.06</v>
      </c>
      <c r="L188" s="1">
        <f>+K188*I188</f>
        <v>1.5</v>
      </c>
      <c r="M188" s="1"/>
      <c r="N188" s="1"/>
      <c r="O188" s="1"/>
      <c r="P188" s="1"/>
      <c r="Q188" s="1"/>
      <c r="R188" s="1"/>
      <c r="S188" s="116">
        <f t="shared" si="34"/>
        <v>17.060000000000002</v>
      </c>
    </row>
    <row r="189" spans="1:19" ht="12.75">
      <c r="A189" s="115" t="s">
        <v>202</v>
      </c>
      <c r="B189" t="s">
        <v>123</v>
      </c>
      <c r="C189" t="s">
        <v>130</v>
      </c>
      <c r="D189" t="s">
        <v>203</v>
      </c>
      <c r="E189" t="s">
        <v>38</v>
      </c>
      <c r="F189" t="s">
        <v>204</v>
      </c>
      <c r="G189" t="s">
        <v>10</v>
      </c>
      <c r="H189" t="s">
        <v>11</v>
      </c>
      <c r="I189" s="101">
        <v>2</v>
      </c>
      <c r="J189" s="1">
        <v>8.78</v>
      </c>
      <c r="K189" s="1"/>
      <c r="L189" s="1"/>
      <c r="M189" s="1"/>
      <c r="N189" s="1"/>
      <c r="O189" s="1"/>
      <c r="P189" s="1"/>
      <c r="Q189" s="1"/>
      <c r="R189" s="1"/>
      <c r="S189" s="116">
        <f t="shared" si="34"/>
        <v>8.78</v>
      </c>
    </row>
    <row r="190" spans="1:19" ht="12.75">
      <c r="A190" s="115" t="s">
        <v>202</v>
      </c>
      <c r="B190" t="s">
        <v>123</v>
      </c>
      <c r="C190" t="s">
        <v>130</v>
      </c>
      <c r="D190" t="s">
        <v>203</v>
      </c>
      <c r="E190" t="s">
        <v>38</v>
      </c>
      <c r="F190" t="s">
        <v>204</v>
      </c>
      <c r="G190" t="s">
        <v>8</v>
      </c>
      <c r="H190" t="s">
        <v>17</v>
      </c>
      <c r="I190" s="101"/>
      <c r="J190" s="1"/>
      <c r="K190" s="1"/>
      <c r="M190" s="1"/>
      <c r="N190" s="1"/>
      <c r="O190" s="1"/>
      <c r="P190" s="1">
        <v>180</v>
      </c>
      <c r="Q190" s="1"/>
      <c r="R190" s="1"/>
      <c r="S190" s="116">
        <f t="shared" si="34"/>
        <v>180</v>
      </c>
    </row>
    <row r="191" spans="1:20" ht="12.75">
      <c r="A191" s="115" t="s">
        <v>202</v>
      </c>
      <c r="B191" t="s">
        <v>123</v>
      </c>
      <c r="C191" t="s">
        <v>130</v>
      </c>
      <c r="D191" t="s">
        <v>203</v>
      </c>
      <c r="E191" t="s">
        <v>38</v>
      </c>
      <c r="F191" t="s">
        <v>204</v>
      </c>
      <c r="G191" t="s">
        <v>8</v>
      </c>
      <c r="H191" t="s">
        <v>18</v>
      </c>
      <c r="I191" s="101"/>
      <c r="J191" s="1"/>
      <c r="K191" s="1"/>
      <c r="L191" s="1"/>
      <c r="M191" s="1"/>
      <c r="N191" s="1"/>
      <c r="O191" s="1"/>
      <c r="P191" s="1"/>
      <c r="Q191" s="1">
        <v>0.332</v>
      </c>
      <c r="R191" s="101">
        <v>1040.82</v>
      </c>
      <c r="S191" s="116">
        <f t="shared" si="34"/>
        <v>1040.82</v>
      </c>
      <c r="T191" t="s">
        <v>205</v>
      </c>
    </row>
    <row r="192" spans="1:19" s="2" customFormat="1" ht="12.75">
      <c r="A192" s="113" t="s">
        <v>1155</v>
      </c>
      <c r="I192" s="104">
        <f>SUBTOTAL(9,I182:I191)</f>
        <v>10786</v>
      </c>
      <c r="J192" s="105">
        <f>SUBTOTAL(9,J182:J191)</f>
        <v>4901.95</v>
      </c>
      <c r="K192" s="105"/>
      <c r="L192" s="105">
        <f aca="true" t="shared" si="35" ref="L192:S192">SUBTOTAL(9,L182:L191)</f>
        <v>873.0799999999999</v>
      </c>
      <c r="M192" s="105">
        <f t="shared" si="35"/>
        <v>0</v>
      </c>
      <c r="N192" s="105">
        <f t="shared" si="35"/>
        <v>0</v>
      </c>
      <c r="O192" s="105">
        <f t="shared" si="35"/>
        <v>0</v>
      </c>
      <c r="P192" s="105">
        <f t="shared" si="35"/>
        <v>180</v>
      </c>
      <c r="Q192" s="105">
        <f t="shared" si="35"/>
        <v>0.332</v>
      </c>
      <c r="R192" s="104">
        <f t="shared" si="35"/>
        <v>1040.82</v>
      </c>
      <c r="S192" s="117">
        <f t="shared" si="35"/>
        <v>6995.849999999999</v>
      </c>
    </row>
    <row r="193" spans="1:19" ht="12.75">
      <c r="A193" s="115" t="s">
        <v>206</v>
      </c>
      <c r="B193" t="s">
        <v>123</v>
      </c>
      <c r="C193" t="s">
        <v>207</v>
      </c>
      <c r="D193" t="s">
        <v>208</v>
      </c>
      <c r="E193" t="s">
        <v>38</v>
      </c>
      <c r="F193" t="s">
        <v>209</v>
      </c>
      <c r="G193" t="s">
        <v>10</v>
      </c>
      <c r="H193" t="s">
        <v>12</v>
      </c>
      <c r="I193" s="101">
        <v>113</v>
      </c>
      <c r="J193" s="1">
        <v>121.07</v>
      </c>
      <c r="K193" s="1">
        <v>0.06</v>
      </c>
      <c r="L193" s="1">
        <f>+K193*I193</f>
        <v>6.779999999999999</v>
      </c>
      <c r="M193" s="1"/>
      <c r="N193" s="1"/>
      <c r="O193" s="1"/>
      <c r="P193" s="1"/>
      <c r="R193" s="1"/>
      <c r="S193" s="116">
        <f t="shared" si="34"/>
        <v>127.85</v>
      </c>
    </row>
    <row r="194" spans="1:19" ht="12.75">
      <c r="A194" s="115" t="s">
        <v>206</v>
      </c>
      <c r="B194" t="s">
        <v>123</v>
      </c>
      <c r="C194" t="s">
        <v>207</v>
      </c>
      <c r="D194" t="s">
        <v>208</v>
      </c>
      <c r="E194" t="s">
        <v>38</v>
      </c>
      <c r="F194" t="s">
        <v>209</v>
      </c>
      <c r="G194" t="s">
        <v>10</v>
      </c>
      <c r="H194" t="s">
        <v>13</v>
      </c>
      <c r="I194" s="101">
        <v>11</v>
      </c>
      <c r="J194" s="1">
        <v>10.1</v>
      </c>
      <c r="K194" s="1">
        <v>0.06</v>
      </c>
      <c r="L194" s="1">
        <f>+K194*I194</f>
        <v>0.6599999999999999</v>
      </c>
      <c r="M194" s="1"/>
      <c r="N194" s="1"/>
      <c r="O194" s="1"/>
      <c r="P194" s="1"/>
      <c r="R194" s="1"/>
      <c r="S194" s="116">
        <f t="shared" si="34"/>
        <v>10.76</v>
      </c>
    </row>
    <row r="195" spans="1:19" ht="12.75">
      <c r="A195" s="115" t="s">
        <v>206</v>
      </c>
      <c r="B195" t="s">
        <v>123</v>
      </c>
      <c r="C195" t="s">
        <v>207</v>
      </c>
      <c r="D195" t="s">
        <v>208</v>
      </c>
      <c r="E195" t="s">
        <v>38</v>
      </c>
      <c r="F195" t="s">
        <v>209</v>
      </c>
      <c r="G195" t="s">
        <v>10</v>
      </c>
      <c r="H195" t="s">
        <v>14</v>
      </c>
      <c r="I195" s="101">
        <v>2</v>
      </c>
      <c r="J195" s="1">
        <v>1.44</v>
      </c>
      <c r="K195" s="1">
        <v>0.1</v>
      </c>
      <c r="L195" s="1">
        <f>+K195*I195</f>
        <v>0.2</v>
      </c>
      <c r="M195" s="1"/>
      <c r="N195" s="1"/>
      <c r="O195" s="1"/>
      <c r="P195" s="1"/>
      <c r="R195" s="1"/>
      <c r="S195" s="116">
        <f t="shared" si="34"/>
        <v>1.64</v>
      </c>
    </row>
    <row r="196" spans="1:19" ht="12.75">
      <c r="A196" s="115" t="s">
        <v>206</v>
      </c>
      <c r="B196" t="s">
        <v>123</v>
      </c>
      <c r="C196" t="s">
        <v>207</v>
      </c>
      <c r="D196" t="s">
        <v>208</v>
      </c>
      <c r="E196" t="s">
        <v>38</v>
      </c>
      <c r="F196" t="s">
        <v>209</v>
      </c>
      <c r="G196" t="s">
        <v>8</v>
      </c>
      <c r="H196" t="s">
        <v>17</v>
      </c>
      <c r="I196" s="101"/>
      <c r="J196" s="1"/>
      <c r="K196" s="1"/>
      <c r="M196" s="1"/>
      <c r="N196" s="1"/>
      <c r="O196" s="1"/>
      <c r="P196" s="1">
        <v>165</v>
      </c>
      <c r="R196" s="1"/>
      <c r="S196" s="116">
        <f t="shared" si="34"/>
        <v>165</v>
      </c>
    </row>
    <row r="197" spans="1:19" s="2" customFormat="1" ht="12.75">
      <c r="A197" s="113" t="s">
        <v>1156</v>
      </c>
      <c r="I197" s="104">
        <f>SUBTOTAL(9,I193:I196)</f>
        <v>126</v>
      </c>
      <c r="J197" s="105">
        <f>SUBTOTAL(9,J193:J196)</f>
        <v>132.60999999999999</v>
      </c>
      <c r="K197" s="105"/>
      <c r="L197" s="2">
        <f aca="true" t="shared" si="36" ref="L197:S197">SUBTOTAL(9,L193:L196)</f>
        <v>7.64</v>
      </c>
      <c r="M197" s="105">
        <f t="shared" si="36"/>
        <v>0</v>
      </c>
      <c r="N197" s="105">
        <f t="shared" si="36"/>
        <v>0</v>
      </c>
      <c r="O197" s="105">
        <f t="shared" si="36"/>
        <v>0</v>
      </c>
      <c r="P197" s="105">
        <f t="shared" si="36"/>
        <v>165</v>
      </c>
      <c r="Q197" s="2">
        <f t="shared" si="36"/>
        <v>0</v>
      </c>
      <c r="R197" s="105">
        <f t="shared" si="36"/>
        <v>0</v>
      </c>
      <c r="S197" s="117">
        <f t="shared" si="36"/>
        <v>305.25</v>
      </c>
    </row>
    <row r="198" spans="1:19" ht="12.75">
      <c r="A198" s="115" t="s">
        <v>210</v>
      </c>
      <c r="B198" t="s">
        <v>123</v>
      </c>
      <c r="C198" t="s">
        <v>130</v>
      </c>
      <c r="D198" t="s">
        <v>211</v>
      </c>
      <c r="E198" t="s">
        <v>38</v>
      </c>
      <c r="F198" t="s">
        <v>212</v>
      </c>
      <c r="G198" t="s">
        <v>10</v>
      </c>
      <c r="H198" t="s">
        <v>12</v>
      </c>
      <c r="I198" s="101">
        <v>1743</v>
      </c>
      <c r="J198" s="1">
        <v>1921.45</v>
      </c>
      <c r="K198" s="1">
        <v>0.06</v>
      </c>
      <c r="L198" s="1">
        <f aca="true" t="shared" si="37" ref="L198:L204">+K198*I198</f>
        <v>104.58</v>
      </c>
      <c r="M198" s="1"/>
      <c r="N198" s="1"/>
      <c r="O198" s="1"/>
      <c r="P198" s="1"/>
      <c r="Q198" s="1"/>
      <c r="R198" s="1"/>
      <c r="S198" s="116">
        <f t="shared" si="34"/>
        <v>2026.03</v>
      </c>
    </row>
    <row r="199" spans="1:19" ht="12.75">
      <c r="A199" s="115" t="s">
        <v>210</v>
      </c>
      <c r="B199" t="s">
        <v>123</v>
      </c>
      <c r="C199" t="s">
        <v>130</v>
      </c>
      <c r="D199" t="s">
        <v>211</v>
      </c>
      <c r="E199" t="s">
        <v>38</v>
      </c>
      <c r="F199" t="s">
        <v>212</v>
      </c>
      <c r="G199" t="s">
        <v>10</v>
      </c>
      <c r="H199" t="s">
        <v>13</v>
      </c>
      <c r="I199" s="101">
        <v>458</v>
      </c>
      <c r="J199" s="1">
        <v>440.26</v>
      </c>
      <c r="K199" s="1">
        <v>0.06</v>
      </c>
      <c r="L199" s="1">
        <f t="shared" si="37"/>
        <v>27.48</v>
      </c>
      <c r="M199" s="1"/>
      <c r="N199" s="1"/>
      <c r="O199" s="1"/>
      <c r="P199" s="1"/>
      <c r="Q199" s="1"/>
      <c r="R199" s="1"/>
      <c r="S199" s="116">
        <f t="shared" si="34"/>
        <v>467.74</v>
      </c>
    </row>
    <row r="200" spans="1:19" ht="12.75">
      <c r="A200" s="115" t="s">
        <v>210</v>
      </c>
      <c r="B200" t="s">
        <v>123</v>
      </c>
      <c r="C200" t="s">
        <v>130</v>
      </c>
      <c r="D200" t="s">
        <v>211</v>
      </c>
      <c r="E200" t="s">
        <v>38</v>
      </c>
      <c r="F200" t="s">
        <v>212</v>
      </c>
      <c r="G200" t="s">
        <v>10</v>
      </c>
      <c r="H200" t="s">
        <v>14</v>
      </c>
      <c r="I200" s="101">
        <v>1743</v>
      </c>
      <c r="J200" s="1">
        <v>540.13</v>
      </c>
      <c r="K200" s="1">
        <v>0.1</v>
      </c>
      <c r="L200" s="1">
        <f t="shared" si="37"/>
        <v>174.3</v>
      </c>
      <c r="M200" s="1"/>
      <c r="N200" s="1"/>
      <c r="O200" s="1"/>
      <c r="P200" s="1"/>
      <c r="Q200" s="1"/>
      <c r="R200" s="1"/>
      <c r="S200" s="116">
        <f t="shared" si="34"/>
        <v>714.4300000000001</v>
      </c>
    </row>
    <row r="201" spans="1:19" ht="12.75">
      <c r="A201" s="115" t="s">
        <v>210</v>
      </c>
      <c r="B201" t="s">
        <v>123</v>
      </c>
      <c r="C201" t="s">
        <v>130</v>
      </c>
      <c r="D201" t="s">
        <v>211</v>
      </c>
      <c r="E201" t="s">
        <v>38</v>
      </c>
      <c r="F201" t="s">
        <v>212</v>
      </c>
      <c r="G201" t="s">
        <v>10</v>
      </c>
      <c r="H201" t="s">
        <v>51</v>
      </c>
      <c r="I201" s="101">
        <v>6</v>
      </c>
      <c r="J201" s="1">
        <v>19.36</v>
      </c>
      <c r="K201" s="1">
        <v>0.06</v>
      </c>
      <c r="L201" s="1">
        <f t="shared" si="37"/>
        <v>0.36</v>
      </c>
      <c r="M201" s="1"/>
      <c r="N201" s="1"/>
      <c r="O201" s="1"/>
      <c r="P201" s="1"/>
      <c r="Q201" s="1"/>
      <c r="R201" s="1"/>
      <c r="S201" s="116">
        <f t="shared" si="34"/>
        <v>19.72</v>
      </c>
    </row>
    <row r="202" spans="1:19" ht="12.75">
      <c r="A202" s="115" t="s">
        <v>210</v>
      </c>
      <c r="B202" t="s">
        <v>123</v>
      </c>
      <c r="C202" t="s">
        <v>130</v>
      </c>
      <c r="D202" t="s">
        <v>211</v>
      </c>
      <c r="E202" t="s">
        <v>38</v>
      </c>
      <c r="F202" t="s">
        <v>212</v>
      </c>
      <c r="G202" t="s">
        <v>10</v>
      </c>
      <c r="H202" t="s">
        <v>29</v>
      </c>
      <c r="I202" s="101">
        <v>2</v>
      </c>
      <c r="J202" s="1">
        <v>0.76</v>
      </c>
      <c r="K202" s="1">
        <v>0.06</v>
      </c>
      <c r="L202" s="1">
        <f t="shared" si="37"/>
        <v>0.12</v>
      </c>
      <c r="M202" s="1"/>
      <c r="N202" s="1"/>
      <c r="O202" s="1"/>
      <c r="P202" s="1"/>
      <c r="Q202" s="1"/>
      <c r="R202" s="1"/>
      <c r="S202" s="116">
        <f t="shared" si="34"/>
        <v>0.88</v>
      </c>
    </row>
    <row r="203" spans="1:19" ht="12.75">
      <c r="A203" s="115" t="s">
        <v>210</v>
      </c>
      <c r="B203" t="s">
        <v>123</v>
      </c>
      <c r="C203" t="s">
        <v>130</v>
      </c>
      <c r="D203" t="s">
        <v>211</v>
      </c>
      <c r="E203" t="s">
        <v>38</v>
      </c>
      <c r="F203" t="s">
        <v>212</v>
      </c>
      <c r="G203" t="s">
        <v>10</v>
      </c>
      <c r="H203" t="s">
        <v>15</v>
      </c>
      <c r="I203" s="101">
        <v>472</v>
      </c>
      <c r="J203" s="1">
        <v>317.08</v>
      </c>
      <c r="K203" s="1">
        <v>0.06</v>
      </c>
      <c r="L203" s="1">
        <f t="shared" si="37"/>
        <v>28.32</v>
      </c>
      <c r="M203" s="1"/>
      <c r="N203" s="1"/>
      <c r="O203" s="1"/>
      <c r="P203" s="1"/>
      <c r="Q203" s="1"/>
      <c r="R203" s="1"/>
      <c r="S203" s="116">
        <f t="shared" si="34"/>
        <v>345.4</v>
      </c>
    </row>
    <row r="204" spans="1:19" ht="12.75">
      <c r="A204" s="115" t="s">
        <v>210</v>
      </c>
      <c r="B204" t="s">
        <v>123</v>
      </c>
      <c r="C204" t="s">
        <v>130</v>
      </c>
      <c r="D204" t="s">
        <v>211</v>
      </c>
      <c r="E204" t="s">
        <v>38</v>
      </c>
      <c r="F204" t="s">
        <v>212</v>
      </c>
      <c r="G204" t="s">
        <v>10</v>
      </c>
      <c r="H204" t="s">
        <v>16</v>
      </c>
      <c r="I204" s="101">
        <v>13</v>
      </c>
      <c r="J204" s="1">
        <v>20.03</v>
      </c>
      <c r="K204" s="1">
        <v>0.06</v>
      </c>
      <c r="L204" s="1">
        <f t="shared" si="37"/>
        <v>0.78</v>
      </c>
      <c r="M204" s="1"/>
      <c r="N204" s="1"/>
      <c r="O204" s="1"/>
      <c r="P204" s="1"/>
      <c r="Q204" s="1"/>
      <c r="R204" s="1"/>
      <c r="S204" s="116">
        <f t="shared" si="34"/>
        <v>20.810000000000002</v>
      </c>
    </row>
    <row r="205" spans="1:19" ht="12.75">
      <c r="A205" s="115" t="s">
        <v>210</v>
      </c>
      <c r="B205" t="s">
        <v>123</v>
      </c>
      <c r="C205" t="s">
        <v>130</v>
      </c>
      <c r="D205" t="s">
        <v>211</v>
      </c>
      <c r="E205" t="s">
        <v>38</v>
      </c>
      <c r="F205" t="s">
        <v>212</v>
      </c>
      <c r="G205" t="s">
        <v>10</v>
      </c>
      <c r="H205" t="s">
        <v>11</v>
      </c>
      <c r="I205" s="101">
        <v>2</v>
      </c>
      <c r="J205" s="1">
        <v>15.83</v>
      </c>
      <c r="K205" s="1"/>
      <c r="L205" s="1"/>
      <c r="M205" s="1"/>
      <c r="N205" s="1"/>
      <c r="O205" s="1"/>
      <c r="P205" s="1"/>
      <c r="Q205" s="1"/>
      <c r="R205" s="1"/>
      <c r="S205" s="116">
        <f t="shared" si="34"/>
        <v>15.83</v>
      </c>
    </row>
    <row r="206" spans="1:19" ht="12.75">
      <c r="A206" s="115" t="s">
        <v>210</v>
      </c>
      <c r="B206" t="s">
        <v>123</v>
      </c>
      <c r="C206" t="s">
        <v>130</v>
      </c>
      <c r="D206" t="s">
        <v>211</v>
      </c>
      <c r="E206" t="s">
        <v>38</v>
      </c>
      <c r="F206" t="s">
        <v>212</v>
      </c>
      <c r="G206" t="s">
        <v>8</v>
      </c>
      <c r="H206" t="s">
        <v>17</v>
      </c>
      <c r="I206" s="101"/>
      <c r="J206" s="1"/>
      <c r="K206" s="1"/>
      <c r="M206" s="1"/>
      <c r="N206" s="1"/>
      <c r="O206" s="1"/>
      <c r="P206" s="1">
        <v>180</v>
      </c>
      <c r="Q206" s="1"/>
      <c r="R206" s="1"/>
      <c r="S206" s="116">
        <f t="shared" si="34"/>
        <v>180</v>
      </c>
    </row>
    <row r="207" spans="1:20" ht="12.75">
      <c r="A207" s="115" t="s">
        <v>210</v>
      </c>
      <c r="B207" t="s">
        <v>123</v>
      </c>
      <c r="C207" t="s">
        <v>130</v>
      </c>
      <c r="D207" t="s">
        <v>211</v>
      </c>
      <c r="E207" t="s">
        <v>38</v>
      </c>
      <c r="F207" t="s">
        <v>212</v>
      </c>
      <c r="G207" t="s">
        <v>8</v>
      </c>
      <c r="H207" t="s">
        <v>18</v>
      </c>
      <c r="I207" s="101"/>
      <c r="J207" s="1"/>
      <c r="K207" s="1"/>
      <c r="L207" s="1"/>
      <c r="M207" s="1"/>
      <c r="N207" s="1"/>
      <c r="O207" s="1"/>
      <c r="P207" s="1"/>
      <c r="Q207" s="1">
        <v>0.4</v>
      </c>
      <c r="R207" s="101">
        <v>1254</v>
      </c>
      <c r="S207" s="116">
        <f t="shared" si="34"/>
        <v>1254</v>
      </c>
      <c r="T207" t="s">
        <v>141</v>
      </c>
    </row>
    <row r="208" spans="1:19" s="2" customFormat="1" ht="12.75">
      <c r="A208" s="113" t="s">
        <v>1157</v>
      </c>
      <c r="I208" s="104">
        <f>SUBTOTAL(9,I198:I207)</f>
        <v>4439</v>
      </c>
      <c r="J208" s="105">
        <f>SUBTOTAL(9,J198:J207)</f>
        <v>3274.9000000000005</v>
      </c>
      <c r="K208" s="105"/>
      <c r="L208" s="105">
        <f aca="true" t="shared" si="38" ref="L208:S208">SUBTOTAL(9,L198:L207)</f>
        <v>335.94</v>
      </c>
      <c r="M208" s="105">
        <f t="shared" si="38"/>
        <v>0</v>
      </c>
      <c r="N208" s="105">
        <f t="shared" si="38"/>
        <v>0</v>
      </c>
      <c r="O208" s="105">
        <f t="shared" si="38"/>
        <v>0</v>
      </c>
      <c r="P208" s="105">
        <f t="shared" si="38"/>
        <v>180</v>
      </c>
      <c r="Q208" s="105">
        <f t="shared" si="38"/>
        <v>0.4</v>
      </c>
      <c r="R208" s="104">
        <f t="shared" si="38"/>
        <v>1254</v>
      </c>
      <c r="S208" s="117">
        <f t="shared" si="38"/>
        <v>5044.84</v>
      </c>
    </row>
    <row r="209" spans="1:21" ht="12.75">
      <c r="A209" s="115" t="s">
        <v>129</v>
      </c>
      <c r="B209" t="s">
        <v>123</v>
      </c>
      <c r="C209" t="s">
        <v>130</v>
      </c>
      <c r="D209" t="s">
        <v>131</v>
      </c>
      <c r="E209" t="s">
        <v>117</v>
      </c>
      <c r="F209" t="s">
        <v>213</v>
      </c>
      <c r="G209" t="s">
        <v>8</v>
      </c>
      <c r="H209" t="s">
        <v>18</v>
      </c>
      <c r="I209" s="101"/>
      <c r="J209" s="1"/>
      <c r="K209" s="1"/>
      <c r="L209" s="1"/>
      <c r="M209" s="1"/>
      <c r="N209" s="1"/>
      <c r="O209" s="1"/>
      <c r="P209" s="1"/>
      <c r="Q209" s="1">
        <v>0.067</v>
      </c>
      <c r="R209" s="101">
        <v>210.045</v>
      </c>
      <c r="S209" s="116">
        <f t="shared" si="34"/>
        <v>210.045</v>
      </c>
      <c r="T209" t="s">
        <v>132</v>
      </c>
      <c r="U209" t="s">
        <v>128</v>
      </c>
    </row>
    <row r="210" spans="1:19" s="2" customFormat="1" ht="12.75">
      <c r="A210" s="113" t="s">
        <v>1158</v>
      </c>
      <c r="I210" s="104">
        <f>SUBTOTAL(9,I209:I209)</f>
        <v>0</v>
      </c>
      <c r="J210" s="105">
        <f>SUBTOTAL(9,J209:J209)</f>
        <v>0</v>
      </c>
      <c r="K210" s="105"/>
      <c r="L210" s="105">
        <f aca="true" t="shared" si="39" ref="L210:S210">SUBTOTAL(9,L209:L209)</f>
        <v>0</v>
      </c>
      <c r="M210" s="105">
        <f t="shared" si="39"/>
        <v>0</v>
      </c>
      <c r="N210" s="105">
        <f t="shared" si="39"/>
        <v>0</v>
      </c>
      <c r="O210" s="105">
        <f t="shared" si="39"/>
        <v>0</v>
      </c>
      <c r="P210" s="105">
        <f t="shared" si="39"/>
        <v>0</v>
      </c>
      <c r="Q210" s="105">
        <f t="shared" si="39"/>
        <v>0.067</v>
      </c>
      <c r="R210" s="104">
        <f t="shared" si="39"/>
        <v>210.045</v>
      </c>
      <c r="S210" s="117">
        <f t="shared" si="39"/>
        <v>210.045</v>
      </c>
    </row>
    <row r="211" spans="1:19" ht="12.75">
      <c r="A211" s="115" t="s">
        <v>214</v>
      </c>
      <c r="B211" t="s">
        <v>123</v>
      </c>
      <c r="C211" t="s">
        <v>130</v>
      </c>
      <c r="D211" t="s">
        <v>215</v>
      </c>
      <c r="E211" t="s">
        <v>117</v>
      </c>
      <c r="F211" t="s">
        <v>213</v>
      </c>
      <c r="G211" t="s">
        <v>10</v>
      </c>
      <c r="H211" t="s">
        <v>58</v>
      </c>
      <c r="I211" s="101">
        <v>3955</v>
      </c>
      <c r="J211" s="1">
        <v>724.18</v>
      </c>
      <c r="K211" s="1">
        <v>0.01</v>
      </c>
      <c r="L211" s="1">
        <f>+K211*I211</f>
        <v>39.550000000000004</v>
      </c>
      <c r="M211" s="1"/>
      <c r="N211" s="1"/>
      <c r="O211" s="1"/>
      <c r="P211" s="1"/>
      <c r="R211" s="1"/>
      <c r="S211" s="116">
        <f t="shared" si="34"/>
        <v>763.7299999999999</v>
      </c>
    </row>
    <row r="212" spans="1:19" ht="12.75">
      <c r="A212" s="115" t="s">
        <v>214</v>
      </c>
      <c r="B212" t="s">
        <v>123</v>
      </c>
      <c r="C212" t="s">
        <v>130</v>
      </c>
      <c r="D212" t="s">
        <v>215</v>
      </c>
      <c r="E212" t="s">
        <v>117</v>
      </c>
      <c r="F212" t="s">
        <v>213</v>
      </c>
      <c r="G212" t="s">
        <v>8</v>
      </c>
      <c r="H212" t="s">
        <v>9</v>
      </c>
      <c r="I212" s="101"/>
      <c r="J212" s="1"/>
      <c r="K212" s="1"/>
      <c r="M212" s="1"/>
      <c r="N212" s="1">
        <v>0.5</v>
      </c>
      <c r="O212" s="1">
        <v>31.5</v>
      </c>
      <c r="P212" s="1"/>
      <c r="R212" s="1"/>
      <c r="S212" s="116">
        <f t="shared" si="34"/>
        <v>31.5</v>
      </c>
    </row>
    <row r="213" spans="1:19" s="2" customFormat="1" ht="12.75">
      <c r="A213" s="113" t="s">
        <v>1159</v>
      </c>
      <c r="I213" s="104">
        <f>SUBTOTAL(9,I211:I212)</f>
        <v>3955</v>
      </c>
      <c r="J213" s="105">
        <f>SUBTOTAL(9,J211:J212)</f>
        <v>724.18</v>
      </c>
      <c r="K213" s="105"/>
      <c r="L213" s="2">
        <f aca="true" t="shared" si="40" ref="L213:S213">SUBTOTAL(9,L211:L212)</f>
        <v>39.550000000000004</v>
      </c>
      <c r="M213" s="105">
        <f t="shared" si="40"/>
        <v>0</v>
      </c>
      <c r="N213" s="105">
        <f t="shared" si="40"/>
        <v>0.5</v>
      </c>
      <c r="O213" s="105">
        <f t="shared" si="40"/>
        <v>31.5</v>
      </c>
      <c r="P213" s="105">
        <f t="shared" si="40"/>
        <v>0</v>
      </c>
      <c r="Q213" s="2">
        <f t="shared" si="40"/>
        <v>0</v>
      </c>
      <c r="R213" s="105">
        <f t="shared" si="40"/>
        <v>0</v>
      </c>
      <c r="S213" s="117">
        <f t="shared" si="40"/>
        <v>795.2299999999999</v>
      </c>
    </row>
    <row r="214" spans="1:19" ht="12.75">
      <c r="A214" s="115" t="s">
        <v>216</v>
      </c>
      <c r="B214" t="s">
        <v>123</v>
      </c>
      <c r="C214" t="s">
        <v>207</v>
      </c>
      <c r="D214" t="s">
        <v>217</v>
      </c>
      <c r="E214" t="s">
        <v>117</v>
      </c>
      <c r="F214" t="s">
        <v>213</v>
      </c>
      <c r="G214" t="s">
        <v>10</v>
      </c>
      <c r="H214" t="s">
        <v>12</v>
      </c>
      <c r="I214" s="101">
        <v>1995</v>
      </c>
      <c r="J214" s="1">
        <v>1375.76</v>
      </c>
      <c r="K214" s="1">
        <v>0.06</v>
      </c>
      <c r="L214" s="1">
        <f>+K214*I214</f>
        <v>119.69999999999999</v>
      </c>
      <c r="M214" s="1"/>
      <c r="N214" s="1"/>
      <c r="O214" s="1"/>
      <c r="P214" s="1"/>
      <c r="R214" s="1"/>
      <c r="S214" s="116">
        <f t="shared" si="34"/>
        <v>1495.46</v>
      </c>
    </row>
    <row r="215" spans="1:19" ht="12.75">
      <c r="A215" s="115" t="s">
        <v>216</v>
      </c>
      <c r="B215" t="s">
        <v>123</v>
      </c>
      <c r="C215" t="s">
        <v>207</v>
      </c>
      <c r="D215" t="s">
        <v>217</v>
      </c>
      <c r="E215" t="s">
        <v>117</v>
      </c>
      <c r="F215" t="s">
        <v>213</v>
      </c>
      <c r="G215" t="s">
        <v>10</v>
      </c>
      <c r="H215" t="s">
        <v>13</v>
      </c>
      <c r="I215" s="101">
        <v>134</v>
      </c>
      <c r="J215" s="1">
        <v>66.73</v>
      </c>
      <c r="K215" s="1">
        <v>0.06</v>
      </c>
      <c r="L215" s="1">
        <f>+K215*I215</f>
        <v>8.04</v>
      </c>
      <c r="M215" s="1"/>
      <c r="N215" s="1"/>
      <c r="O215" s="1"/>
      <c r="P215" s="1"/>
      <c r="R215" s="1"/>
      <c r="S215" s="116">
        <f t="shared" si="34"/>
        <v>74.77000000000001</v>
      </c>
    </row>
    <row r="216" spans="1:19" ht="12.75">
      <c r="A216" s="115" t="s">
        <v>216</v>
      </c>
      <c r="B216" t="s">
        <v>123</v>
      </c>
      <c r="C216" t="s">
        <v>207</v>
      </c>
      <c r="D216" t="s">
        <v>217</v>
      </c>
      <c r="E216" t="s">
        <v>117</v>
      </c>
      <c r="F216" t="s">
        <v>213</v>
      </c>
      <c r="G216" t="s">
        <v>10</v>
      </c>
      <c r="H216" t="s">
        <v>14</v>
      </c>
      <c r="I216" s="101">
        <v>629</v>
      </c>
      <c r="J216" s="1">
        <v>212.1</v>
      </c>
      <c r="K216" s="1">
        <v>0.1</v>
      </c>
      <c r="L216" s="1">
        <f>+K216*I216</f>
        <v>62.900000000000006</v>
      </c>
      <c r="M216" s="1"/>
      <c r="N216" s="1"/>
      <c r="O216" s="1"/>
      <c r="P216" s="1"/>
      <c r="R216" s="1"/>
      <c r="S216" s="116">
        <f t="shared" si="34"/>
        <v>275</v>
      </c>
    </row>
    <row r="217" spans="1:19" ht="12.75">
      <c r="A217" s="115" t="s">
        <v>216</v>
      </c>
      <c r="B217" t="s">
        <v>123</v>
      </c>
      <c r="C217" t="s">
        <v>207</v>
      </c>
      <c r="D217" t="s">
        <v>217</v>
      </c>
      <c r="E217" t="s">
        <v>117</v>
      </c>
      <c r="F217" t="s">
        <v>213</v>
      </c>
      <c r="G217" t="s">
        <v>10</v>
      </c>
      <c r="H217" t="s">
        <v>16</v>
      </c>
      <c r="I217" s="101">
        <v>7</v>
      </c>
      <c r="J217" s="1">
        <v>6.44</v>
      </c>
      <c r="K217" s="1">
        <v>0.06</v>
      </c>
      <c r="L217" s="1">
        <f>+K217*I217</f>
        <v>0.42</v>
      </c>
      <c r="M217" s="1"/>
      <c r="N217" s="1"/>
      <c r="O217" s="1"/>
      <c r="P217" s="1"/>
      <c r="R217" s="1"/>
      <c r="S217" s="116">
        <f t="shared" si="34"/>
        <v>6.86</v>
      </c>
    </row>
    <row r="218" spans="1:19" ht="12.75">
      <c r="A218" s="115" t="s">
        <v>216</v>
      </c>
      <c r="B218" t="s">
        <v>123</v>
      </c>
      <c r="C218" t="s">
        <v>207</v>
      </c>
      <c r="D218" t="s">
        <v>217</v>
      </c>
      <c r="E218" t="s">
        <v>117</v>
      </c>
      <c r="F218" t="s">
        <v>213</v>
      </c>
      <c r="G218" t="s">
        <v>8</v>
      </c>
      <c r="H218" t="s">
        <v>17</v>
      </c>
      <c r="I218" s="101"/>
      <c r="J218" s="1"/>
      <c r="K218" s="1"/>
      <c r="M218" s="1"/>
      <c r="N218" s="1"/>
      <c r="O218" s="1"/>
      <c r="P218" s="1">
        <v>180</v>
      </c>
      <c r="R218" s="1"/>
      <c r="S218" s="116">
        <f t="shared" si="34"/>
        <v>180</v>
      </c>
    </row>
    <row r="219" spans="1:19" s="2" customFormat="1" ht="12.75">
      <c r="A219" s="113" t="s">
        <v>1160</v>
      </c>
      <c r="I219" s="104">
        <f>SUBTOTAL(9,I214:I218)</f>
        <v>2765</v>
      </c>
      <c r="J219" s="105">
        <f>SUBTOTAL(9,J214:J218)</f>
        <v>1661.03</v>
      </c>
      <c r="K219" s="105"/>
      <c r="L219" s="2">
        <f aca="true" t="shared" si="41" ref="L219:S219">SUBTOTAL(9,L214:L218)</f>
        <v>191.05999999999997</v>
      </c>
      <c r="M219" s="105">
        <f t="shared" si="41"/>
        <v>0</v>
      </c>
      <c r="N219" s="105">
        <f t="shared" si="41"/>
        <v>0</v>
      </c>
      <c r="O219" s="105">
        <f t="shared" si="41"/>
        <v>0</v>
      </c>
      <c r="P219" s="105">
        <f t="shared" si="41"/>
        <v>180</v>
      </c>
      <c r="Q219" s="2">
        <f t="shared" si="41"/>
        <v>0</v>
      </c>
      <c r="R219" s="105">
        <f t="shared" si="41"/>
        <v>0</v>
      </c>
      <c r="S219" s="117">
        <f t="shared" si="41"/>
        <v>2032.09</v>
      </c>
    </row>
    <row r="220" spans="1:19" ht="12.75">
      <c r="A220" s="115" t="s">
        <v>218</v>
      </c>
      <c r="B220" t="s">
        <v>123</v>
      </c>
      <c r="C220" t="s">
        <v>130</v>
      </c>
      <c r="D220" t="s">
        <v>219</v>
      </c>
      <c r="E220" t="s">
        <v>117</v>
      </c>
      <c r="F220" t="s">
        <v>220</v>
      </c>
      <c r="G220" t="s">
        <v>10</v>
      </c>
      <c r="H220" t="s">
        <v>12</v>
      </c>
      <c r="I220" s="101">
        <v>30</v>
      </c>
      <c r="J220" s="1">
        <v>65.51</v>
      </c>
      <c r="K220" s="1">
        <v>0.06</v>
      </c>
      <c r="L220" s="1">
        <f>+K220*I220</f>
        <v>1.7999999999999998</v>
      </c>
      <c r="M220" s="1"/>
      <c r="N220" s="1"/>
      <c r="O220" s="1"/>
      <c r="P220" s="1"/>
      <c r="R220" s="1"/>
      <c r="S220" s="116">
        <f t="shared" si="34"/>
        <v>67.31</v>
      </c>
    </row>
    <row r="221" spans="1:19" ht="12.75">
      <c r="A221" s="115" t="s">
        <v>218</v>
      </c>
      <c r="B221" t="s">
        <v>123</v>
      </c>
      <c r="C221" t="s">
        <v>130</v>
      </c>
      <c r="D221" t="s">
        <v>219</v>
      </c>
      <c r="E221" t="s">
        <v>117</v>
      </c>
      <c r="F221" t="s">
        <v>220</v>
      </c>
      <c r="G221" t="s">
        <v>10</v>
      </c>
      <c r="H221" t="s">
        <v>13</v>
      </c>
      <c r="I221" s="101">
        <v>5</v>
      </c>
      <c r="J221" s="1">
        <v>9.8</v>
      </c>
      <c r="K221" s="1">
        <v>0.06</v>
      </c>
      <c r="L221" s="1">
        <f>+K221*I221</f>
        <v>0.3</v>
      </c>
      <c r="M221" s="1"/>
      <c r="N221" s="1"/>
      <c r="O221" s="1"/>
      <c r="P221" s="1"/>
      <c r="R221" s="1"/>
      <c r="S221" s="116">
        <f t="shared" si="34"/>
        <v>10.100000000000001</v>
      </c>
    </row>
    <row r="222" spans="1:19" ht="12.75">
      <c r="A222" s="115" t="s">
        <v>218</v>
      </c>
      <c r="B222" t="s">
        <v>123</v>
      </c>
      <c r="C222" t="s">
        <v>130</v>
      </c>
      <c r="D222" t="s">
        <v>219</v>
      </c>
      <c r="E222" t="s">
        <v>117</v>
      </c>
      <c r="F222" t="s">
        <v>220</v>
      </c>
      <c r="G222" t="s">
        <v>10</v>
      </c>
      <c r="H222" t="s">
        <v>14</v>
      </c>
      <c r="I222" s="101">
        <v>3</v>
      </c>
      <c r="J222" s="1">
        <v>10.5</v>
      </c>
      <c r="K222" s="1">
        <v>0.1</v>
      </c>
      <c r="L222" s="1">
        <f>+K222*I222</f>
        <v>0.30000000000000004</v>
      </c>
      <c r="M222" s="1"/>
      <c r="N222" s="1"/>
      <c r="O222" s="1"/>
      <c r="P222" s="1"/>
      <c r="R222" s="1"/>
      <c r="S222" s="116">
        <f>+R222+P222+O222+M222+L222+J222</f>
        <v>10.8</v>
      </c>
    </row>
    <row r="223" spans="1:19" ht="12.75">
      <c r="A223" s="115" t="s">
        <v>218</v>
      </c>
      <c r="B223" t="s">
        <v>123</v>
      </c>
      <c r="C223" t="s">
        <v>130</v>
      </c>
      <c r="D223" t="s">
        <v>219</v>
      </c>
      <c r="E223" t="s">
        <v>117</v>
      </c>
      <c r="F223" t="s">
        <v>220</v>
      </c>
      <c r="G223" t="s">
        <v>8</v>
      </c>
      <c r="H223" t="s">
        <v>17</v>
      </c>
      <c r="I223" s="101"/>
      <c r="J223" s="1"/>
      <c r="K223" s="1"/>
      <c r="M223" s="1"/>
      <c r="N223" s="1"/>
      <c r="O223" s="1"/>
      <c r="P223" s="1">
        <v>165</v>
      </c>
      <c r="R223" s="1"/>
      <c r="S223" s="116">
        <f>+R223+P223+O223+M223+L223+J223</f>
        <v>165</v>
      </c>
    </row>
    <row r="224" spans="1:19" s="2" customFormat="1" ht="12.75">
      <c r="A224" s="113" t="s">
        <v>1161</v>
      </c>
      <c r="I224" s="104">
        <f>SUBTOTAL(9,I220:I223)</f>
        <v>38</v>
      </c>
      <c r="J224" s="105">
        <f>SUBTOTAL(9,J220:J223)</f>
        <v>85.81</v>
      </c>
      <c r="K224" s="105"/>
      <c r="L224" s="2">
        <f aca="true" t="shared" si="42" ref="L224:S224">SUBTOTAL(9,L220:L223)</f>
        <v>2.3999999999999995</v>
      </c>
      <c r="M224" s="105">
        <f t="shared" si="42"/>
        <v>0</v>
      </c>
      <c r="N224" s="105">
        <f t="shared" si="42"/>
        <v>0</v>
      </c>
      <c r="O224" s="105">
        <f t="shared" si="42"/>
        <v>0</v>
      </c>
      <c r="P224" s="105">
        <f t="shared" si="42"/>
        <v>165</v>
      </c>
      <c r="Q224" s="2">
        <f t="shared" si="42"/>
        <v>0</v>
      </c>
      <c r="R224" s="105">
        <f t="shared" si="42"/>
        <v>0</v>
      </c>
      <c r="S224" s="117">
        <f t="shared" si="42"/>
        <v>253.20999999999998</v>
      </c>
    </row>
    <row r="225" spans="1:19" s="2" customFormat="1" ht="12.75">
      <c r="A225" s="2" t="s">
        <v>961</v>
      </c>
      <c r="I225" s="104">
        <f>SUBTOTAL(9,I3:I223)</f>
        <v>216447</v>
      </c>
      <c r="J225" s="105">
        <f>SUBTOTAL(9,J3:J223)</f>
        <v>85702.65999999997</v>
      </c>
      <c r="K225" s="105"/>
      <c r="L225" s="2">
        <f aca="true" t="shared" si="43" ref="L225:S225">SUBTOTAL(9,L3:L223)</f>
        <v>13724.110000000002</v>
      </c>
      <c r="M225" s="105">
        <f t="shared" si="43"/>
        <v>140.7039</v>
      </c>
      <c r="N225" s="105">
        <f t="shared" si="43"/>
        <v>23.75</v>
      </c>
      <c r="O225" s="105">
        <f t="shared" si="43"/>
        <v>1496.25</v>
      </c>
      <c r="P225" s="105">
        <f t="shared" si="43"/>
        <v>3750</v>
      </c>
      <c r="Q225" s="2">
        <f t="shared" si="43"/>
        <v>9.632000000000001</v>
      </c>
      <c r="R225" s="105">
        <f t="shared" si="43"/>
        <v>30196.32</v>
      </c>
      <c r="S225" s="117">
        <f t="shared" si="43"/>
        <v>135010.04389999996</v>
      </c>
    </row>
    <row r="226" spans="1:19" s="2" customFormat="1" ht="12.75">
      <c r="A226" s="115"/>
      <c r="I226" s="104"/>
      <c r="J226" s="105"/>
      <c r="K226" s="105"/>
      <c r="M226" s="105"/>
      <c r="N226" s="105"/>
      <c r="O226" s="105"/>
      <c r="P226" s="105"/>
      <c r="R226" s="105"/>
      <c r="S226" s="117"/>
    </row>
  </sheetData>
  <printOptions/>
  <pageMargins left="0" right="0" top="0" bottom="0.5" header="0" footer="0"/>
  <pageSetup fitToHeight="0" fitToWidth="1" horizontalDpi="600" verticalDpi="600" orientation="landscape" paperSize="5" scale="45" r:id="rId1"/>
  <rowBreaks count="3" manualBreakCount="3">
    <brk id="2" max="255" man="1"/>
    <brk id="109" max="22" man="1"/>
    <brk id="1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U230"/>
  <sheetViews>
    <sheetView zoomScale="85" zoomScaleNormal="85" workbookViewId="0" topLeftCell="A1">
      <pane xSplit="2" ySplit="2" topLeftCell="L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00390625" defaultRowHeight="12.75" customHeight="1"/>
  <cols>
    <col min="1" max="1" width="10.00390625" style="107" customWidth="1"/>
    <col min="3" max="3" width="10.7109375" style="0" customWidth="1"/>
    <col min="4" max="4" width="36.7109375" style="0" bestFit="1" customWidth="1"/>
    <col min="6" max="6" width="27.00390625" style="0" bestFit="1" customWidth="1"/>
    <col min="8" max="8" width="23.00390625" style="0" bestFit="1" customWidth="1"/>
    <col min="9" max="9" width="12.57421875" style="0" bestFit="1" customWidth="1"/>
    <col min="10" max="10" width="14.8515625" style="0" bestFit="1" customWidth="1"/>
    <col min="11" max="11" width="11.57421875" style="0" customWidth="1"/>
    <col min="12" max="12" width="13.7109375" style="0" bestFit="1" customWidth="1"/>
    <col min="13" max="13" width="13.421875" style="0" bestFit="1" customWidth="1"/>
    <col min="14" max="14" width="9.140625" style="0" customWidth="1"/>
    <col min="15" max="15" width="13.421875" style="0" bestFit="1" customWidth="1"/>
    <col min="16" max="16" width="16.8515625" style="0" bestFit="1" customWidth="1"/>
    <col min="18" max="18" width="14.421875" style="0" bestFit="1" customWidth="1"/>
    <col min="19" max="19" width="17.28125" style="118" bestFit="1" customWidth="1"/>
    <col min="20" max="20" width="12.7109375" style="0" bestFit="1" customWidth="1"/>
    <col min="21" max="21" width="59.140625" style="0" bestFit="1" customWidth="1"/>
  </cols>
  <sheetData>
    <row r="1" spans="1:10" ht="12.75">
      <c r="A1" s="115" t="s">
        <v>975</v>
      </c>
      <c r="J1" s="106"/>
    </row>
    <row r="2" spans="1:21" s="96" customFormat="1" ht="33.75" customHeight="1">
      <c r="A2" s="112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6" t="s">
        <v>946</v>
      </c>
      <c r="J2" s="96" t="s">
        <v>10</v>
      </c>
      <c r="K2" s="97" t="s">
        <v>947</v>
      </c>
      <c r="L2" s="98" t="s">
        <v>888</v>
      </c>
      <c r="M2" s="97" t="s">
        <v>948</v>
      </c>
      <c r="N2" s="97" t="s">
        <v>949</v>
      </c>
      <c r="O2" s="97" t="s">
        <v>950</v>
      </c>
      <c r="P2" s="97" t="s">
        <v>17</v>
      </c>
      <c r="Q2" s="97" t="s">
        <v>904</v>
      </c>
      <c r="R2" s="99" t="s">
        <v>18</v>
      </c>
      <c r="S2" s="119" t="s">
        <v>951</v>
      </c>
      <c r="T2" s="97" t="s">
        <v>952</v>
      </c>
      <c r="U2" s="96" t="s">
        <v>953</v>
      </c>
    </row>
    <row r="3" spans="1:20" ht="12.75">
      <c r="A3" s="107" t="s">
        <v>222</v>
      </c>
      <c r="B3" t="s">
        <v>221</v>
      </c>
      <c r="C3" t="s">
        <v>223</v>
      </c>
      <c r="E3" t="s">
        <v>38</v>
      </c>
      <c r="F3" t="s">
        <v>224</v>
      </c>
      <c r="G3" t="s">
        <v>8</v>
      </c>
      <c r="H3" t="s">
        <v>18</v>
      </c>
      <c r="I3" s="101"/>
      <c r="J3" s="1"/>
      <c r="K3" s="1"/>
      <c r="L3" s="1"/>
      <c r="M3" s="1"/>
      <c r="N3" s="1"/>
      <c r="O3" s="1"/>
      <c r="P3" s="1"/>
      <c r="Q3" s="1">
        <v>0.2858</v>
      </c>
      <c r="R3" s="101">
        <v>895.983</v>
      </c>
      <c r="S3" s="116">
        <f aca="true" t="shared" si="0" ref="S3:S40">+R3+P3+O3+M3+L3+J3</f>
        <v>895.983</v>
      </c>
      <c r="T3" t="s">
        <v>225</v>
      </c>
    </row>
    <row r="4" spans="1:19" s="2" customFormat="1" ht="12.75">
      <c r="A4" s="114" t="s">
        <v>1106</v>
      </c>
      <c r="I4" s="104">
        <f>SUBTOTAL(9,I3:I3)</f>
        <v>0</v>
      </c>
      <c r="J4" s="105">
        <f>SUBTOTAL(9,J3:J3)</f>
        <v>0</v>
      </c>
      <c r="K4" s="105"/>
      <c r="L4" s="105">
        <f aca="true" t="shared" si="1" ref="L4:S4">SUBTOTAL(9,L3:L3)</f>
        <v>0</v>
      </c>
      <c r="M4" s="105">
        <f t="shared" si="1"/>
        <v>0</v>
      </c>
      <c r="N4" s="105">
        <f t="shared" si="1"/>
        <v>0</v>
      </c>
      <c r="O4" s="105">
        <f t="shared" si="1"/>
        <v>0</v>
      </c>
      <c r="P4" s="105">
        <f t="shared" si="1"/>
        <v>0</v>
      </c>
      <c r="Q4" s="105">
        <f t="shared" si="1"/>
        <v>0.2858</v>
      </c>
      <c r="R4" s="104">
        <f t="shared" si="1"/>
        <v>895.983</v>
      </c>
      <c r="S4" s="117">
        <f t="shared" si="1"/>
        <v>895.983</v>
      </c>
    </row>
    <row r="5" spans="1:19" ht="12.75">
      <c r="A5" s="107" t="s">
        <v>226</v>
      </c>
      <c r="B5" t="s">
        <v>221</v>
      </c>
      <c r="C5" t="s">
        <v>227</v>
      </c>
      <c r="D5" t="s">
        <v>228</v>
      </c>
      <c r="E5" t="s">
        <v>117</v>
      </c>
      <c r="F5" t="s">
        <v>229</v>
      </c>
      <c r="G5" t="s">
        <v>10</v>
      </c>
      <c r="H5" t="s">
        <v>12</v>
      </c>
      <c r="I5" s="101">
        <v>3176</v>
      </c>
      <c r="J5" s="1">
        <v>1838.59</v>
      </c>
      <c r="K5" s="1">
        <v>0.06</v>
      </c>
      <c r="L5" s="1">
        <f>+K5*I5</f>
        <v>190.56</v>
      </c>
      <c r="M5" s="1"/>
      <c r="N5" s="1"/>
      <c r="O5" s="1"/>
      <c r="P5" s="1"/>
      <c r="Q5" s="1"/>
      <c r="R5" s="1"/>
      <c r="S5" s="116">
        <f t="shared" si="0"/>
        <v>2029.1499999999999</v>
      </c>
    </row>
    <row r="6" spans="1:19" ht="12.75">
      <c r="A6" s="107" t="s">
        <v>226</v>
      </c>
      <c r="B6" t="s">
        <v>221</v>
      </c>
      <c r="C6" t="s">
        <v>227</v>
      </c>
      <c r="D6" t="s">
        <v>228</v>
      </c>
      <c r="E6" t="s">
        <v>117</v>
      </c>
      <c r="F6" t="s">
        <v>229</v>
      </c>
      <c r="G6" t="s">
        <v>10</v>
      </c>
      <c r="H6" t="s">
        <v>13</v>
      </c>
      <c r="I6" s="101">
        <v>237</v>
      </c>
      <c r="J6" s="1">
        <v>126.73</v>
      </c>
      <c r="K6" s="1">
        <v>0.06</v>
      </c>
      <c r="L6" s="1">
        <f>+K6*I6</f>
        <v>14.219999999999999</v>
      </c>
      <c r="M6" s="1"/>
      <c r="N6" s="1"/>
      <c r="O6" s="1"/>
      <c r="P6" s="1"/>
      <c r="Q6" s="1"/>
      <c r="R6" s="1"/>
      <c r="S6" s="116">
        <f t="shared" si="0"/>
        <v>140.95</v>
      </c>
    </row>
    <row r="7" spans="1:19" ht="12.75">
      <c r="A7" s="107" t="s">
        <v>226</v>
      </c>
      <c r="B7" t="s">
        <v>221</v>
      </c>
      <c r="C7" t="s">
        <v>227</v>
      </c>
      <c r="D7" t="s">
        <v>228</v>
      </c>
      <c r="E7" t="s">
        <v>117</v>
      </c>
      <c r="F7" t="s">
        <v>229</v>
      </c>
      <c r="G7" t="s">
        <v>10</v>
      </c>
      <c r="H7" t="s">
        <v>88</v>
      </c>
      <c r="I7" s="101">
        <v>0</v>
      </c>
      <c r="J7" s="1">
        <v>10.27</v>
      </c>
      <c r="K7" s="1"/>
      <c r="L7" s="1">
        <v>0</v>
      </c>
      <c r="M7" s="1"/>
      <c r="N7" s="1"/>
      <c r="O7" s="1"/>
      <c r="P7" s="1"/>
      <c r="Q7" s="1"/>
      <c r="R7" s="1"/>
      <c r="S7" s="116">
        <f t="shared" si="0"/>
        <v>10.27</v>
      </c>
    </row>
    <row r="8" spans="1:19" ht="12.75">
      <c r="A8" s="107" t="s">
        <v>226</v>
      </c>
      <c r="B8" t="s">
        <v>221</v>
      </c>
      <c r="C8" t="s">
        <v>227</v>
      </c>
      <c r="D8" t="s">
        <v>228</v>
      </c>
      <c r="E8" t="s">
        <v>117</v>
      </c>
      <c r="F8" t="s">
        <v>229</v>
      </c>
      <c r="G8" t="s">
        <v>10</v>
      </c>
      <c r="H8" t="s">
        <v>14</v>
      </c>
      <c r="I8" s="101">
        <v>1243</v>
      </c>
      <c r="J8" s="1">
        <v>391.53</v>
      </c>
      <c r="K8" s="1">
        <v>0.1</v>
      </c>
      <c r="L8" s="1">
        <f>+K8*I8</f>
        <v>124.30000000000001</v>
      </c>
      <c r="M8" s="1"/>
      <c r="N8" s="1"/>
      <c r="O8" s="1"/>
      <c r="P8" s="1"/>
      <c r="Q8" s="1"/>
      <c r="R8" s="1"/>
      <c r="S8" s="116">
        <f t="shared" si="0"/>
        <v>515.8299999999999</v>
      </c>
    </row>
    <row r="9" spans="1:19" ht="12.75">
      <c r="A9" s="107" t="s">
        <v>226</v>
      </c>
      <c r="B9" t="s">
        <v>221</v>
      </c>
      <c r="C9" t="s">
        <v>227</v>
      </c>
      <c r="D9" t="s">
        <v>228</v>
      </c>
      <c r="E9" t="s">
        <v>117</v>
      </c>
      <c r="F9" t="s">
        <v>229</v>
      </c>
      <c r="G9" t="s">
        <v>10</v>
      </c>
      <c r="H9" t="s">
        <v>51</v>
      </c>
      <c r="I9" s="101">
        <v>24</v>
      </c>
      <c r="J9" s="1">
        <v>9.86</v>
      </c>
      <c r="K9" s="1">
        <v>0.06</v>
      </c>
      <c r="L9" s="1">
        <f>+K9*I9</f>
        <v>1.44</v>
      </c>
      <c r="M9" s="1"/>
      <c r="N9" s="1"/>
      <c r="O9" s="1"/>
      <c r="P9" s="1"/>
      <c r="Q9" s="1"/>
      <c r="R9" s="1"/>
      <c r="S9" s="116">
        <f t="shared" si="0"/>
        <v>11.299999999999999</v>
      </c>
    </row>
    <row r="10" spans="1:19" ht="12.75">
      <c r="A10" s="107" t="s">
        <v>226</v>
      </c>
      <c r="B10" t="s">
        <v>221</v>
      </c>
      <c r="C10" t="s">
        <v>227</v>
      </c>
      <c r="D10" t="s">
        <v>228</v>
      </c>
      <c r="E10" t="s">
        <v>117</v>
      </c>
      <c r="F10" t="s">
        <v>229</v>
      </c>
      <c r="G10" t="s">
        <v>10</v>
      </c>
      <c r="H10" t="s">
        <v>29</v>
      </c>
      <c r="I10" s="101">
        <v>21</v>
      </c>
      <c r="J10" s="1">
        <v>28.98</v>
      </c>
      <c r="K10" s="1">
        <v>0.06</v>
      </c>
      <c r="L10" s="1">
        <f>+K10*I10</f>
        <v>1.26</v>
      </c>
      <c r="M10" s="1"/>
      <c r="N10" s="1"/>
      <c r="O10" s="1"/>
      <c r="P10" s="1"/>
      <c r="Q10" s="1"/>
      <c r="R10" s="1"/>
      <c r="S10" s="116">
        <f t="shared" si="0"/>
        <v>30.240000000000002</v>
      </c>
    </row>
    <row r="11" spans="1:19" ht="12.75">
      <c r="A11" s="107" t="s">
        <v>226</v>
      </c>
      <c r="B11" t="s">
        <v>221</v>
      </c>
      <c r="C11" t="s">
        <v>227</v>
      </c>
      <c r="D11" t="s">
        <v>228</v>
      </c>
      <c r="E11" t="s">
        <v>117</v>
      </c>
      <c r="F11" t="s">
        <v>229</v>
      </c>
      <c r="G11" t="s">
        <v>10</v>
      </c>
      <c r="H11" t="s">
        <v>15</v>
      </c>
      <c r="I11" s="101">
        <v>2</v>
      </c>
      <c r="J11" s="1">
        <v>0.8</v>
      </c>
      <c r="K11" s="1">
        <v>0.06</v>
      </c>
      <c r="L11" s="1">
        <f>+K11*I11</f>
        <v>0.12</v>
      </c>
      <c r="M11" s="1"/>
      <c r="N11" s="1"/>
      <c r="O11" s="1"/>
      <c r="P11" s="1"/>
      <c r="Q11" s="1"/>
      <c r="R11" s="1"/>
      <c r="S11" s="116">
        <f t="shared" si="0"/>
        <v>0.92</v>
      </c>
    </row>
    <row r="12" spans="1:19" ht="12.75">
      <c r="A12" s="107" t="s">
        <v>226</v>
      </c>
      <c r="B12" t="s">
        <v>221</v>
      </c>
      <c r="C12" t="s">
        <v>227</v>
      </c>
      <c r="D12" t="s">
        <v>228</v>
      </c>
      <c r="E12" t="s">
        <v>117</v>
      </c>
      <c r="F12" t="s">
        <v>229</v>
      </c>
      <c r="G12" t="s">
        <v>10</v>
      </c>
      <c r="H12" t="s">
        <v>16</v>
      </c>
      <c r="I12" s="101">
        <v>40</v>
      </c>
      <c r="J12" s="1">
        <v>17.96</v>
      </c>
      <c r="K12" s="1">
        <v>0.06</v>
      </c>
      <c r="L12" s="1">
        <f>+K12*I12</f>
        <v>2.4</v>
      </c>
      <c r="M12" s="1"/>
      <c r="N12" s="1"/>
      <c r="O12" s="1"/>
      <c r="P12" s="1"/>
      <c r="Q12" s="1"/>
      <c r="R12" s="1"/>
      <c r="S12" s="116">
        <f t="shared" si="0"/>
        <v>20.36</v>
      </c>
    </row>
    <row r="13" spans="1:19" ht="12.75">
      <c r="A13" s="107" t="s">
        <v>226</v>
      </c>
      <c r="B13" t="s">
        <v>221</v>
      </c>
      <c r="C13" t="s">
        <v>227</v>
      </c>
      <c r="D13" t="s">
        <v>228</v>
      </c>
      <c r="E13" t="s">
        <v>117</v>
      </c>
      <c r="F13" t="s">
        <v>229</v>
      </c>
      <c r="G13" t="s">
        <v>10</v>
      </c>
      <c r="H13" t="s">
        <v>11</v>
      </c>
      <c r="I13" s="101">
        <v>18</v>
      </c>
      <c r="J13" s="1">
        <v>118.47</v>
      </c>
      <c r="K13" s="1"/>
      <c r="L13" s="1"/>
      <c r="M13" s="1"/>
      <c r="N13" s="1"/>
      <c r="O13" s="1"/>
      <c r="P13" s="1"/>
      <c r="Q13" s="1"/>
      <c r="R13" s="1"/>
      <c r="S13" s="116">
        <f t="shared" si="0"/>
        <v>118.47</v>
      </c>
    </row>
    <row r="14" spans="1:19" ht="12.75">
      <c r="A14" s="107" t="s">
        <v>226</v>
      </c>
      <c r="B14" t="s">
        <v>221</v>
      </c>
      <c r="C14" t="s">
        <v>227</v>
      </c>
      <c r="D14" t="s">
        <v>228</v>
      </c>
      <c r="E14" t="s">
        <v>117</v>
      </c>
      <c r="F14" t="s">
        <v>229</v>
      </c>
      <c r="G14" t="s">
        <v>8</v>
      </c>
      <c r="H14" t="s">
        <v>17</v>
      </c>
      <c r="I14" s="101"/>
      <c r="J14" s="1"/>
      <c r="K14" s="1"/>
      <c r="M14" s="1"/>
      <c r="N14" s="1"/>
      <c r="O14" s="1"/>
      <c r="P14" s="1">
        <v>180</v>
      </c>
      <c r="Q14" s="1"/>
      <c r="R14" s="1"/>
      <c r="S14" s="116">
        <f t="shared" si="0"/>
        <v>180</v>
      </c>
    </row>
    <row r="15" spans="1:19" ht="12.75">
      <c r="A15" s="107" t="s">
        <v>226</v>
      </c>
      <c r="B15" t="s">
        <v>221</v>
      </c>
      <c r="C15" t="s">
        <v>227</v>
      </c>
      <c r="D15" t="s">
        <v>228</v>
      </c>
      <c r="E15" t="s">
        <v>117</v>
      </c>
      <c r="F15" t="s">
        <v>229</v>
      </c>
      <c r="G15" t="s">
        <v>8</v>
      </c>
      <c r="H15" t="s">
        <v>9</v>
      </c>
      <c r="I15" s="101"/>
      <c r="J15" s="1"/>
      <c r="K15" s="1"/>
      <c r="M15" s="1"/>
      <c r="N15" s="1">
        <v>0.75</v>
      </c>
      <c r="O15" s="1">
        <v>47.25</v>
      </c>
      <c r="P15" s="1"/>
      <c r="Q15" s="1"/>
      <c r="R15" s="1"/>
      <c r="S15" s="116">
        <f t="shared" si="0"/>
        <v>47.25</v>
      </c>
    </row>
    <row r="16" spans="1:20" ht="12.75">
      <c r="A16" s="107" t="s">
        <v>226</v>
      </c>
      <c r="B16" t="s">
        <v>221</v>
      </c>
      <c r="C16" t="s">
        <v>227</v>
      </c>
      <c r="D16" t="s">
        <v>228</v>
      </c>
      <c r="E16" t="s">
        <v>117</v>
      </c>
      <c r="F16" t="s">
        <v>229</v>
      </c>
      <c r="G16" t="s">
        <v>8</v>
      </c>
      <c r="H16" t="s">
        <v>18</v>
      </c>
      <c r="I16" s="101"/>
      <c r="J16" s="1"/>
      <c r="K16" s="1"/>
      <c r="L16" s="1"/>
      <c r="M16" s="1"/>
      <c r="N16" s="1"/>
      <c r="O16" s="1"/>
      <c r="P16" s="1"/>
      <c r="Q16" s="1">
        <v>0.348</v>
      </c>
      <c r="R16" s="101">
        <v>1090.98</v>
      </c>
      <c r="S16" s="116">
        <f t="shared" si="0"/>
        <v>1090.98</v>
      </c>
      <c r="T16" t="s">
        <v>205</v>
      </c>
    </row>
    <row r="17" spans="1:19" s="2" customFormat="1" ht="12.75">
      <c r="A17" s="113" t="s">
        <v>1107</v>
      </c>
      <c r="I17" s="104">
        <f>SUBTOTAL(9,I5:I16)</f>
        <v>4761</v>
      </c>
      <c r="J17" s="105">
        <f>SUBTOTAL(9,J5:J16)</f>
        <v>2543.19</v>
      </c>
      <c r="K17" s="105"/>
      <c r="L17" s="105">
        <f aca="true" t="shared" si="2" ref="L17:S17">SUBTOTAL(9,L5:L16)</f>
        <v>334.3</v>
      </c>
      <c r="M17" s="105">
        <f t="shared" si="2"/>
        <v>0</v>
      </c>
      <c r="N17" s="105">
        <f t="shared" si="2"/>
        <v>0.75</v>
      </c>
      <c r="O17" s="105">
        <f t="shared" si="2"/>
        <v>47.25</v>
      </c>
      <c r="P17" s="105">
        <f t="shared" si="2"/>
        <v>180</v>
      </c>
      <c r="Q17" s="105">
        <f t="shared" si="2"/>
        <v>0.348</v>
      </c>
      <c r="R17" s="104">
        <f t="shared" si="2"/>
        <v>1090.98</v>
      </c>
      <c r="S17" s="117">
        <f t="shared" si="2"/>
        <v>4195.719999999999</v>
      </c>
    </row>
    <row r="18" spans="1:20" ht="12.75">
      <c r="A18" s="107" t="s">
        <v>230</v>
      </c>
      <c r="B18" t="s">
        <v>221</v>
      </c>
      <c r="C18" t="s">
        <v>231</v>
      </c>
      <c r="D18" t="s">
        <v>232</v>
      </c>
      <c r="E18" t="s">
        <v>38</v>
      </c>
      <c r="F18" t="s">
        <v>229</v>
      </c>
      <c r="G18" t="s">
        <v>8</v>
      </c>
      <c r="H18" t="s">
        <v>18</v>
      </c>
      <c r="I18" s="101"/>
      <c r="J18" s="1"/>
      <c r="K18" s="1"/>
      <c r="L18" s="1"/>
      <c r="M18" s="1"/>
      <c r="N18" s="1"/>
      <c r="O18" s="1"/>
      <c r="P18" s="1"/>
      <c r="Q18" s="1">
        <v>0.2</v>
      </c>
      <c r="R18" s="101">
        <v>627</v>
      </c>
      <c r="S18" s="116">
        <f t="shared" si="0"/>
        <v>627</v>
      </c>
      <c r="T18" t="s">
        <v>233</v>
      </c>
    </row>
    <row r="19" spans="1:19" s="2" customFormat="1" ht="12.75">
      <c r="A19" s="113" t="s">
        <v>1108</v>
      </c>
      <c r="I19" s="104">
        <f>SUBTOTAL(9,I18:I18)</f>
        <v>0</v>
      </c>
      <c r="J19" s="105">
        <f>SUBTOTAL(9,J18:J18)</f>
        <v>0</v>
      </c>
      <c r="K19" s="105"/>
      <c r="L19" s="105">
        <f aca="true" t="shared" si="3" ref="L19:S19">SUBTOTAL(9,L18:L18)</f>
        <v>0</v>
      </c>
      <c r="M19" s="105">
        <f t="shared" si="3"/>
        <v>0</v>
      </c>
      <c r="N19" s="105">
        <f t="shared" si="3"/>
        <v>0</v>
      </c>
      <c r="O19" s="105">
        <f t="shared" si="3"/>
        <v>0</v>
      </c>
      <c r="P19" s="105">
        <f t="shared" si="3"/>
        <v>0</v>
      </c>
      <c r="Q19" s="105">
        <f t="shared" si="3"/>
        <v>0.2</v>
      </c>
      <c r="R19" s="104">
        <f t="shared" si="3"/>
        <v>627</v>
      </c>
      <c r="S19" s="117">
        <f t="shared" si="3"/>
        <v>627</v>
      </c>
    </row>
    <row r="20" spans="1:20" ht="12.75">
      <c r="A20" s="107" t="s">
        <v>234</v>
      </c>
      <c r="B20" t="s">
        <v>221</v>
      </c>
      <c r="C20" t="s">
        <v>235</v>
      </c>
      <c r="D20" t="s">
        <v>236</v>
      </c>
      <c r="E20" t="s">
        <v>38</v>
      </c>
      <c r="F20" t="s">
        <v>237</v>
      </c>
      <c r="G20" t="s">
        <v>8</v>
      </c>
      <c r="H20" t="s">
        <v>18</v>
      </c>
      <c r="I20" s="101"/>
      <c r="J20" s="1"/>
      <c r="K20" s="1"/>
      <c r="L20" s="1"/>
      <c r="M20" s="1"/>
      <c r="N20" s="1"/>
      <c r="O20" s="1"/>
      <c r="P20" s="1"/>
      <c r="Q20" s="1">
        <v>1</v>
      </c>
      <c r="R20" s="101">
        <v>3135</v>
      </c>
      <c r="S20" s="116">
        <f t="shared" si="0"/>
        <v>3135</v>
      </c>
      <c r="T20" t="s">
        <v>106</v>
      </c>
    </row>
    <row r="21" spans="1:19" s="2" customFormat="1" ht="12.75">
      <c r="A21" s="113" t="s">
        <v>1109</v>
      </c>
      <c r="I21" s="104">
        <f>SUBTOTAL(9,I20:I20)</f>
        <v>0</v>
      </c>
      <c r="J21" s="105">
        <f>SUBTOTAL(9,J20:J20)</f>
        <v>0</v>
      </c>
      <c r="K21" s="105"/>
      <c r="L21" s="105">
        <f aca="true" t="shared" si="4" ref="L21:S21">SUBTOTAL(9,L20:L20)</f>
        <v>0</v>
      </c>
      <c r="M21" s="105">
        <f t="shared" si="4"/>
        <v>0</v>
      </c>
      <c r="N21" s="105">
        <f t="shared" si="4"/>
        <v>0</v>
      </c>
      <c r="O21" s="105">
        <f t="shared" si="4"/>
        <v>0</v>
      </c>
      <c r="P21" s="105">
        <f t="shared" si="4"/>
        <v>0</v>
      </c>
      <c r="Q21" s="105">
        <f t="shared" si="4"/>
        <v>1</v>
      </c>
      <c r="R21" s="104">
        <f t="shared" si="4"/>
        <v>3135</v>
      </c>
      <c r="S21" s="117">
        <f t="shared" si="4"/>
        <v>3135</v>
      </c>
    </row>
    <row r="22" spans="1:19" ht="12.75">
      <c r="A22" s="107" t="s">
        <v>238</v>
      </c>
      <c r="B22" t="s">
        <v>221</v>
      </c>
      <c r="C22" t="s">
        <v>231</v>
      </c>
      <c r="D22" t="s">
        <v>239</v>
      </c>
      <c r="E22" t="s">
        <v>117</v>
      </c>
      <c r="F22" t="s">
        <v>240</v>
      </c>
      <c r="G22" t="s">
        <v>10</v>
      </c>
      <c r="H22" t="s">
        <v>12</v>
      </c>
      <c r="I22" s="101">
        <v>488</v>
      </c>
      <c r="J22" s="1">
        <v>330.46</v>
      </c>
      <c r="K22" s="1">
        <v>0.06</v>
      </c>
      <c r="L22" s="1">
        <f>+K22*I22</f>
        <v>29.279999999999998</v>
      </c>
      <c r="M22" s="1"/>
      <c r="N22" s="1"/>
      <c r="O22" s="1"/>
      <c r="P22" s="1"/>
      <c r="Q22" s="1"/>
      <c r="R22" s="1"/>
      <c r="S22" s="116">
        <f t="shared" si="0"/>
        <v>359.73999999999995</v>
      </c>
    </row>
    <row r="23" spans="1:19" ht="12.75">
      <c r="A23" s="107" t="s">
        <v>238</v>
      </c>
      <c r="B23" t="s">
        <v>221</v>
      </c>
      <c r="C23" t="s">
        <v>231</v>
      </c>
      <c r="D23" t="s">
        <v>239</v>
      </c>
      <c r="E23" t="s">
        <v>117</v>
      </c>
      <c r="F23" t="s">
        <v>240</v>
      </c>
      <c r="G23" t="s">
        <v>10</v>
      </c>
      <c r="H23" t="s">
        <v>13</v>
      </c>
      <c r="I23" s="101">
        <v>22</v>
      </c>
      <c r="J23" s="1">
        <v>14.15</v>
      </c>
      <c r="K23" s="1">
        <v>0.06</v>
      </c>
      <c r="L23" s="1">
        <f>+K23*I23</f>
        <v>1.3199999999999998</v>
      </c>
      <c r="M23" s="1"/>
      <c r="N23" s="1"/>
      <c r="O23" s="1"/>
      <c r="P23" s="1"/>
      <c r="Q23" s="1"/>
      <c r="R23" s="1"/>
      <c r="S23" s="116">
        <f t="shared" si="0"/>
        <v>15.47</v>
      </c>
    </row>
    <row r="24" spans="1:19" ht="12.75">
      <c r="A24" s="107" t="s">
        <v>238</v>
      </c>
      <c r="B24" t="s">
        <v>221</v>
      </c>
      <c r="C24" t="s">
        <v>231</v>
      </c>
      <c r="D24" t="s">
        <v>239</v>
      </c>
      <c r="E24" t="s">
        <v>117</v>
      </c>
      <c r="F24" t="s">
        <v>240</v>
      </c>
      <c r="G24" t="s">
        <v>10</v>
      </c>
      <c r="H24" t="s">
        <v>88</v>
      </c>
      <c r="I24" s="101">
        <v>0</v>
      </c>
      <c r="J24" s="1">
        <v>5.14</v>
      </c>
      <c r="K24" s="1"/>
      <c r="L24" s="1">
        <v>0</v>
      </c>
      <c r="M24" s="1"/>
      <c r="N24" s="1"/>
      <c r="O24" s="1"/>
      <c r="P24" s="1"/>
      <c r="Q24" s="1"/>
      <c r="R24" s="1"/>
      <c r="S24" s="116">
        <f t="shared" si="0"/>
        <v>5.14</v>
      </c>
    </row>
    <row r="25" spans="1:19" ht="12.75">
      <c r="A25" s="107" t="s">
        <v>238</v>
      </c>
      <c r="B25" t="s">
        <v>221</v>
      </c>
      <c r="C25" t="s">
        <v>231</v>
      </c>
      <c r="D25" t="s">
        <v>239</v>
      </c>
      <c r="E25" t="s">
        <v>117</v>
      </c>
      <c r="F25" t="s">
        <v>240</v>
      </c>
      <c r="G25" t="s">
        <v>10</v>
      </c>
      <c r="H25" t="s">
        <v>14</v>
      </c>
      <c r="I25" s="101">
        <v>147</v>
      </c>
      <c r="J25" s="1">
        <v>53.51</v>
      </c>
      <c r="K25" s="1">
        <v>0.1</v>
      </c>
      <c r="L25" s="1">
        <f>+K25*I25</f>
        <v>14.700000000000001</v>
      </c>
      <c r="M25" s="1"/>
      <c r="N25" s="1"/>
      <c r="O25" s="1"/>
      <c r="P25" s="1"/>
      <c r="Q25" s="1"/>
      <c r="R25" s="1"/>
      <c r="S25" s="116">
        <f t="shared" si="0"/>
        <v>68.21</v>
      </c>
    </row>
    <row r="26" spans="1:19" ht="12.75">
      <c r="A26" s="107" t="s">
        <v>238</v>
      </c>
      <c r="B26" t="s">
        <v>221</v>
      </c>
      <c r="C26" t="s">
        <v>231</v>
      </c>
      <c r="D26" t="s">
        <v>239</v>
      </c>
      <c r="E26" t="s">
        <v>117</v>
      </c>
      <c r="F26" t="s">
        <v>240</v>
      </c>
      <c r="G26" t="s">
        <v>10</v>
      </c>
      <c r="H26" t="s">
        <v>29</v>
      </c>
      <c r="I26" s="101">
        <v>2</v>
      </c>
      <c r="J26" s="1">
        <v>1.27</v>
      </c>
      <c r="K26" s="1">
        <v>0.06</v>
      </c>
      <c r="L26" s="1">
        <f>+K26*I26</f>
        <v>0.12</v>
      </c>
      <c r="M26" s="1"/>
      <c r="N26" s="1"/>
      <c r="O26" s="1"/>
      <c r="P26" s="1"/>
      <c r="Q26" s="1"/>
      <c r="R26" s="1"/>
      <c r="S26" s="116">
        <f t="shared" si="0"/>
        <v>1.3900000000000001</v>
      </c>
    </row>
    <row r="27" spans="1:19" ht="12.75">
      <c r="A27" s="107" t="s">
        <v>238</v>
      </c>
      <c r="B27" t="s">
        <v>221</v>
      </c>
      <c r="C27" t="s">
        <v>231</v>
      </c>
      <c r="D27" t="s">
        <v>239</v>
      </c>
      <c r="E27" t="s">
        <v>117</v>
      </c>
      <c r="F27" t="s">
        <v>240</v>
      </c>
      <c r="G27" t="s">
        <v>10</v>
      </c>
      <c r="H27" t="s">
        <v>16</v>
      </c>
      <c r="I27" s="101">
        <v>2</v>
      </c>
      <c r="J27" s="1">
        <v>0.8</v>
      </c>
      <c r="K27" s="1">
        <v>0.06</v>
      </c>
      <c r="L27" s="1">
        <f>+K27*I27</f>
        <v>0.12</v>
      </c>
      <c r="M27" s="1"/>
      <c r="N27" s="1"/>
      <c r="O27" s="1"/>
      <c r="P27" s="1"/>
      <c r="Q27" s="1"/>
      <c r="R27" s="1"/>
      <c r="S27" s="116">
        <f t="shared" si="0"/>
        <v>0.92</v>
      </c>
    </row>
    <row r="28" spans="1:19" ht="12.75">
      <c r="A28" s="107" t="s">
        <v>238</v>
      </c>
      <c r="B28" t="s">
        <v>221</v>
      </c>
      <c r="C28" t="s">
        <v>231</v>
      </c>
      <c r="D28" t="s">
        <v>239</v>
      </c>
      <c r="E28" t="s">
        <v>117</v>
      </c>
      <c r="F28" t="s">
        <v>240</v>
      </c>
      <c r="G28" t="s">
        <v>8</v>
      </c>
      <c r="H28" t="s">
        <v>17</v>
      </c>
      <c r="I28" s="101"/>
      <c r="J28" s="1"/>
      <c r="K28" s="1"/>
      <c r="M28" s="1"/>
      <c r="N28" s="1"/>
      <c r="O28" s="1"/>
      <c r="P28" s="1">
        <v>180</v>
      </c>
      <c r="Q28" s="1"/>
      <c r="R28" s="1"/>
      <c r="S28" s="116">
        <f t="shared" si="0"/>
        <v>180</v>
      </c>
    </row>
    <row r="29" spans="1:19" ht="12.75">
      <c r="A29" s="107" t="s">
        <v>238</v>
      </c>
      <c r="B29" t="s">
        <v>221</v>
      </c>
      <c r="C29" t="s">
        <v>231</v>
      </c>
      <c r="D29" t="s">
        <v>239</v>
      </c>
      <c r="E29" t="s">
        <v>117</v>
      </c>
      <c r="F29" t="s">
        <v>240</v>
      </c>
      <c r="G29" t="s">
        <v>8</v>
      </c>
      <c r="H29" t="s">
        <v>9</v>
      </c>
      <c r="I29" s="101"/>
      <c r="J29" s="1"/>
      <c r="K29" s="1"/>
      <c r="M29" s="1"/>
      <c r="N29" s="1">
        <v>1.75</v>
      </c>
      <c r="O29" s="1">
        <v>110.25</v>
      </c>
      <c r="P29" s="1"/>
      <c r="Q29" s="1"/>
      <c r="R29" s="1"/>
      <c r="S29" s="116">
        <f t="shared" si="0"/>
        <v>110.25</v>
      </c>
    </row>
    <row r="30" spans="1:20" ht="12.75">
      <c r="A30" s="107" t="s">
        <v>238</v>
      </c>
      <c r="B30" t="s">
        <v>221</v>
      </c>
      <c r="C30" t="s">
        <v>231</v>
      </c>
      <c r="D30" t="s">
        <v>239</v>
      </c>
      <c r="E30" t="s">
        <v>117</v>
      </c>
      <c r="F30" t="s">
        <v>240</v>
      </c>
      <c r="G30" t="s">
        <v>8</v>
      </c>
      <c r="H30" t="s">
        <v>18</v>
      </c>
      <c r="I30" s="101"/>
      <c r="J30" s="1"/>
      <c r="K30" s="1"/>
      <c r="L30" s="1"/>
      <c r="M30" s="1"/>
      <c r="N30" s="1"/>
      <c r="O30" s="1"/>
      <c r="P30" s="1"/>
      <c r="Q30" s="1">
        <v>0.332</v>
      </c>
      <c r="R30" s="101">
        <v>1040.82</v>
      </c>
      <c r="S30" s="116">
        <f t="shared" si="0"/>
        <v>1040.82</v>
      </c>
      <c r="T30" t="s">
        <v>205</v>
      </c>
    </row>
    <row r="31" spans="1:19" s="2" customFormat="1" ht="12.75">
      <c r="A31" s="113" t="s">
        <v>1110</v>
      </c>
      <c r="I31" s="104">
        <f>SUBTOTAL(9,I22:I30)</f>
        <v>661</v>
      </c>
      <c r="J31" s="105">
        <f>SUBTOTAL(9,J22:J30)</f>
        <v>405.3299999999999</v>
      </c>
      <c r="K31" s="105"/>
      <c r="L31" s="105">
        <f aca="true" t="shared" si="5" ref="L31:S31">SUBTOTAL(9,L22:L30)</f>
        <v>45.53999999999999</v>
      </c>
      <c r="M31" s="105">
        <f t="shared" si="5"/>
        <v>0</v>
      </c>
      <c r="N31" s="105">
        <f t="shared" si="5"/>
        <v>1.75</v>
      </c>
      <c r="O31" s="105">
        <f t="shared" si="5"/>
        <v>110.25</v>
      </c>
      <c r="P31" s="105">
        <f t="shared" si="5"/>
        <v>180</v>
      </c>
      <c r="Q31" s="105">
        <f t="shared" si="5"/>
        <v>0.332</v>
      </c>
      <c r="R31" s="104">
        <f t="shared" si="5"/>
        <v>1040.82</v>
      </c>
      <c r="S31" s="117">
        <f t="shared" si="5"/>
        <v>1781.9399999999998</v>
      </c>
    </row>
    <row r="32" spans="1:19" ht="12.75">
      <c r="A32" s="107" t="s">
        <v>241</v>
      </c>
      <c r="B32" t="s">
        <v>221</v>
      </c>
      <c r="C32" t="s">
        <v>235</v>
      </c>
      <c r="D32" t="s">
        <v>242</v>
      </c>
      <c r="E32" t="s">
        <v>38</v>
      </c>
      <c r="F32" t="s">
        <v>243</v>
      </c>
      <c r="G32" t="s">
        <v>8</v>
      </c>
      <c r="H32" t="s">
        <v>9</v>
      </c>
      <c r="I32" s="101"/>
      <c r="J32" s="1"/>
      <c r="K32" s="1"/>
      <c r="M32" s="1"/>
      <c r="N32" s="1">
        <v>0.5</v>
      </c>
      <c r="O32" s="1">
        <v>31.5</v>
      </c>
      <c r="P32" s="1"/>
      <c r="Q32" s="1"/>
      <c r="R32" s="1"/>
      <c r="S32" s="116">
        <f t="shared" si="0"/>
        <v>31.5</v>
      </c>
    </row>
    <row r="33" spans="1:20" ht="12.75">
      <c r="A33" s="107" t="s">
        <v>241</v>
      </c>
      <c r="B33" t="s">
        <v>221</v>
      </c>
      <c r="C33" t="s">
        <v>235</v>
      </c>
      <c r="D33" t="s">
        <v>242</v>
      </c>
      <c r="E33" t="s">
        <v>38</v>
      </c>
      <c r="F33" t="s">
        <v>243</v>
      </c>
      <c r="G33" t="s">
        <v>8</v>
      </c>
      <c r="H33" t="s">
        <v>18</v>
      </c>
      <c r="I33" s="101"/>
      <c r="J33" s="1"/>
      <c r="K33" s="1"/>
      <c r="L33" s="1"/>
      <c r="M33" s="1"/>
      <c r="N33" s="1"/>
      <c r="O33" s="1"/>
      <c r="P33" s="1"/>
      <c r="Q33" s="1">
        <v>0.332</v>
      </c>
      <c r="R33" s="101">
        <v>1040.82</v>
      </c>
      <c r="S33" s="116">
        <f t="shared" si="0"/>
        <v>1040.82</v>
      </c>
      <c r="T33" t="s">
        <v>205</v>
      </c>
    </row>
    <row r="34" spans="1:19" s="2" customFormat="1" ht="12.75">
      <c r="A34" s="113" t="s">
        <v>1111</v>
      </c>
      <c r="I34" s="104">
        <f>SUBTOTAL(9,I32:I33)</f>
        <v>0</v>
      </c>
      <c r="J34" s="105">
        <f>SUBTOTAL(9,J32:J33)</f>
        <v>0</v>
      </c>
      <c r="K34" s="105"/>
      <c r="L34" s="105">
        <f aca="true" t="shared" si="6" ref="L34:S34">SUBTOTAL(9,L32:L33)</f>
        <v>0</v>
      </c>
      <c r="M34" s="105">
        <f t="shared" si="6"/>
        <v>0</v>
      </c>
      <c r="N34" s="105">
        <f t="shared" si="6"/>
        <v>0.5</v>
      </c>
      <c r="O34" s="105">
        <f t="shared" si="6"/>
        <v>31.5</v>
      </c>
      <c r="P34" s="105">
        <f t="shared" si="6"/>
        <v>0</v>
      </c>
      <c r="Q34" s="105">
        <f t="shared" si="6"/>
        <v>0.332</v>
      </c>
      <c r="R34" s="104">
        <f t="shared" si="6"/>
        <v>1040.82</v>
      </c>
      <c r="S34" s="117">
        <f t="shared" si="6"/>
        <v>1072.32</v>
      </c>
    </row>
    <row r="35" spans="1:19" ht="12.75">
      <c r="A35" s="107" t="s">
        <v>244</v>
      </c>
      <c r="B35" t="s">
        <v>221</v>
      </c>
      <c r="C35" t="s">
        <v>245</v>
      </c>
      <c r="D35" t="s">
        <v>242</v>
      </c>
      <c r="E35" t="s">
        <v>38</v>
      </c>
      <c r="F35" t="s">
        <v>243</v>
      </c>
      <c r="G35" t="s">
        <v>10</v>
      </c>
      <c r="H35" t="s">
        <v>12</v>
      </c>
      <c r="I35" s="101">
        <v>519</v>
      </c>
      <c r="J35" s="1">
        <v>346.05</v>
      </c>
      <c r="K35" s="1">
        <v>0.06</v>
      </c>
      <c r="L35" s="1">
        <f aca="true" t="shared" si="7" ref="L35:L40">+K35*I35</f>
        <v>31.14</v>
      </c>
      <c r="M35" s="1"/>
      <c r="N35" s="1"/>
      <c r="O35" s="1"/>
      <c r="P35" s="1"/>
      <c r="R35" s="1"/>
      <c r="S35" s="116">
        <f t="shared" si="0"/>
        <v>377.19</v>
      </c>
    </row>
    <row r="36" spans="1:19" ht="12.75">
      <c r="A36" s="107" t="s">
        <v>244</v>
      </c>
      <c r="B36" t="s">
        <v>221</v>
      </c>
      <c r="C36" t="s">
        <v>245</v>
      </c>
      <c r="D36" t="s">
        <v>242</v>
      </c>
      <c r="E36" t="s">
        <v>38</v>
      </c>
      <c r="F36" t="s">
        <v>243</v>
      </c>
      <c r="G36" t="s">
        <v>10</v>
      </c>
      <c r="H36" t="s">
        <v>13</v>
      </c>
      <c r="I36" s="101">
        <v>34</v>
      </c>
      <c r="J36" s="1">
        <v>13.35</v>
      </c>
      <c r="K36" s="1">
        <v>0.06</v>
      </c>
      <c r="L36" s="1">
        <f t="shared" si="7"/>
        <v>2.04</v>
      </c>
      <c r="M36" s="1"/>
      <c r="N36" s="1"/>
      <c r="O36" s="1"/>
      <c r="P36" s="1"/>
      <c r="R36" s="1"/>
      <c r="S36" s="116">
        <f t="shared" si="0"/>
        <v>15.39</v>
      </c>
    </row>
    <row r="37" spans="1:19" ht="12.75">
      <c r="A37" s="107" t="s">
        <v>244</v>
      </c>
      <c r="B37" t="s">
        <v>221</v>
      </c>
      <c r="C37" t="s">
        <v>245</v>
      </c>
      <c r="D37" t="s">
        <v>242</v>
      </c>
      <c r="E37" t="s">
        <v>38</v>
      </c>
      <c r="F37" t="s">
        <v>243</v>
      </c>
      <c r="G37" t="s">
        <v>10</v>
      </c>
      <c r="H37" t="s">
        <v>14</v>
      </c>
      <c r="I37" s="101">
        <v>429</v>
      </c>
      <c r="J37" s="1">
        <v>132.63</v>
      </c>
      <c r="K37" s="1">
        <v>0.1</v>
      </c>
      <c r="L37" s="1">
        <f t="shared" si="7"/>
        <v>42.900000000000006</v>
      </c>
      <c r="M37" s="1"/>
      <c r="N37" s="1"/>
      <c r="O37" s="1"/>
      <c r="P37" s="1"/>
      <c r="R37" s="1"/>
      <c r="S37" s="116">
        <f t="shared" si="0"/>
        <v>175.53</v>
      </c>
    </row>
    <row r="38" spans="1:19" ht="12.75">
      <c r="A38" s="107" t="s">
        <v>244</v>
      </c>
      <c r="B38" t="s">
        <v>221</v>
      </c>
      <c r="C38" t="s">
        <v>245</v>
      </c>
      <c r="D38" t="s">
        <v>242</v>
      </c>
      <c r="E38" t="s">
        <v>38</v>
      </c>
      <c r="F38" t="s">
        <v>243</v>
      </c>
      <c r="G38" t="s">
        <v>10</v>
      </c>
      <c r="H38" t="s">
        <v>51</v>
      </c>
      <c r="I38" s="101">
        <v>1</v>
      </c>
      <c r="J38" s="1">
        <v>0.4</v>
      </c>
      <c r="K38" s="1">
        <v>0.06</v>
      </c>
      <c r="L38" s="1">
        <f t="shared" si="7"/>
        <v>0.06</v>
      </c>
      <c r="M38" s="1"/>
      <c r="N38" s="1"/>
      <c r="O38" s="1"/>
      <c r="P38" s="1"/>
      <c r="R38" s="1"/>
      <c r="S38" s="116">
        <f t="shared" si="0"/>
        <v>0.46</v>
      </c>
    </row>
    <row r="39" spans="1:19" ht="12.75">
      <c r="A39" s="107" t="s">
        <v>244</v>
      </c>
      <c r="B39" t="s">
        <v>221</v>
      </c>
      <c r="C39" t="s">
        <v>245</v>
      </c>
      <c r="D39" t="s">
        <v>242</v>
      </c>
      <c r="E39" t="s">
        <v>38</v>
      </c>
      <c r="F39" t="s">
        <v>243</v>
      </c>
      <c r="G39" t="s">
        <v>10</v>
      </c>
      <c r="H39" t="s">
        <v>29</v>
      </c>
      <c r="I39" s="101">
        <v>24</v>
      </c>
      <c r="J39" s="1">
        <v>10.04</v>
      </c>
      <c r="K39" s="1">
        <v>0.06</v>
      </c>
      <c r="L39" s="1">
        <f t="shared" si="7"/>
        <v>1.44</v>
      </c>
      <c r="M39" s="1"/>
      <c r="N39" s="1"/>
      <c r="O39" s="1"/>
      <c r="P39" s="1"/>
      <c r="R39" s="1"/>
      <c r="S39" s="116">
        <f t="shared" si="0"/>
        <v>11.479999999999999</v>
      </c>
    </row>
    <row r="40" spans="1:19" ht="12.75">
      <c r="A40" s="107" t="s">
        <v>244</v>
      </c>
      <c r="B40" t="s">
        <v>221</v>
      </c>
      <c r="C40" t="s">
        <v>245</v>
      </c>
      <c r="D40" t="s">
        <v>242</v>
      </c>
      <c r="E40" t="s">
        <v>38</v>
      </c>
      <c r="F40" t="s">
        <v>243</v>
      </c>
      <c r="G40" t="s">
        <v>10</v>
      </c>
      <c r="H40" t="s">
        <v>16</v>
      </c>
      <c r="I40" s="101">
        <v>3</v>
      </c>
      <c r="J40" s="1">
        <v>1.18</v>
      </c>
      <c r="K40" s="1">
        <v>0.06</v>
      </c>
      <c r="L40" s="1">
        <f t="shared" si="7"/>
        <v>0.18</v>
      </c>
      <c r="M40" s="1"/>
      <c r="N40" s="1"/>
      <c r="O40" s="1"/>
      <c r="P40" s="1"/>
      <c r="R40" s="1"/>
      <c r="S40" s="116">
        <f t="shared" si="0"/>
        <v>1.3599999999999999</v>
      </c>
    </row>
    <row r="41" spans="1:19" ht="12.75">
      <c r="A41" s="107" t="s">
        <v>244</v>
      </c>
      <c r="B41" t="s">
        <v>221</v>
      </c>
      <c r="C41" t="s">
        <v>245</v>
      </c>
      <c r="D41" t="s">
        <v>242</v>
      </c>
      <c r="E41" t="s">
        <v>38</v>
      </c>
      <c r="F41" t="s">
        <v>243</v>
      </c>
      <c r="G41" t="s">
        <v>8</v>
      </c>
      <c r="H41" t="s">
        <v>17</v>
      </c>
      <c r="I41" s="101"/>
      <c r="J41" s="1"/>
      <c r="K41" s="1"/>
      <c r="M41" s="1"/>
      <c r="N41" s="1"/>
      <c r="O41" s="1"/>
      <c r="P41" s="1">
        <v>180</v>
      </c>
      <c r="R41" s="1"/>
      <c r="S41" s="116">
        <f aca="true" t="shared" si="8" ref="S41:S77">+R41+P41+O41+M41+L41+J41</f>
        <v>180</v>
      </c>
    </row>
    <row r="42" spans="1:19" s="2" customFormat="1" ht="12.75">
      <c r="A42" s="113" t="s">
        <v>1112</v>
      </c>
      <c r="I42" s="104">
        <f>SUBTOTAL(9,I35:I41)</f>
        <v>1010</v>
      </c>
      <c r="J42" s="105">
        <f>SUBTOTAL(9,J35:J41)</f>
        <v>503.65000000000003</v>
      </c>
      <c r="K42" s="105"/>
      <c r="L42" s="2">
        <f aca="true" t="shared" si="9" ref="L42:S42">SUBTOTAL(9,L35:L41)</f>
        <v>77.76000000000002</v>
      </c>
      <c r="M42" s="105">
        <f t="shared" si="9"/>
        <v>0</v>
      </c>
      <c r="N42" s="105">
        <f t="shared" si="9"/>
        <v>0</v>
      </c>
      <c r="O42" s="105">
        <f t="shared" si="9"/>
        <v>0</v>
      </c>
      <c r="P42" s="105">
        <f t="shared" si="9"/>
        <v>180</v>
      </c>
      <c r="Q42" s="2">
        <f t="shared" si="9"/>
        <v>0</v>
      </c>
      <c r="R42" s="105">
        <f t="shared" si="9"/>
        <v>0</v>
      </c>
      <c r="S42" s="117">
        <f t="shared" si="9"/>
        <v>761.4100000000001</v>
      </c>
    </row>
    <row r="43" spans="1:19" ht="12.75">
      <c r="A43" s="107" t="s">
        <v>246</v>
      </c>
      <c r="B43" t="s">
        <v>221</v>
      </c>
      <c r="C43" t="s">
        <v>235</v>
      </c>
      <c r="D43" t="s">
        <v>247</v>
      </c>
      <c r="E43" t="s">
        <v>117</v>
      </c>
      <c r="F43" t="s">
        <v>248</v>
      </c>
      <c r="G43" t="s">
        <v>10</v>
      </c>
      <c r="H43" t="s">
        <v>12</v>
      </c>
      <c r="I43" s="101">
        <v>170</v>
      </c>
      <c r="J43" s="1">
        <v>87.56</v>
      </c>
      <c r="K43" s="1">
        <v>0.06</v>
      </c>
      <c r="L43" s="1">
        <f aca="true" t="shared" si="10" ref="L43:L48">+K43*I43</f>
        <v>10.2</v>
      </c>
      <c r="M43" s="1"/>
      <c r="N43" s="1"/>
      <c r="O43" s="1"/>
      <c r="P43" s="1"/>
      <c r="R43" s="1"/>
      <c r="S43" s="116">
        <f t="shared" si="8"/>
        <v>97.76</v>
      </c>
    </row>
    <row r="44" spans="1:19" ht="12.75">
      <c r="A44" s="107" t="s">
        <v>246</v>
      </c>
      <c r="B44" t="s">
        <v>221</v>
      </c>
      <c r="C44" t="s">
        <v>235</v>
      </c>
      <c r="D44" t="s">
        <v>247</v>
      </c>
      <c r="E44" t="s">
        <v>117</v>
      </c>
      <c r="F44" t="s">
        <v>248</v>
      </c>
      <c r="G44" t="s">
        <v>10</v>
      </c>
      <c r="H44" t="s">
        <v>13</v>
      </c>
      <c r="I44" s="101">
        <v>13</v>
      </c>
      <c r="J44" s="1">
        <v>4.83</v>
      </c>
      <c r="K44" s="1">
        <v>0.06</v>
      </c>
      <c r="L44" s="1">
        <f t="shared" si="10"/>
        <v>0.78</v>
      </c>
      <c r="M44" s="1"/>
      <c r="N44" s="1"/>
      <c r="O44" s="1"/>
      <c r="P44" s="1"/>
      <c r="R44" s="1"/>
      <c r="S44" s="116">
        <f t="shared" si="8"/>
        <v>5.61</v>
      </c>
    </row>
    <row r="45" spans="1:19" ht="12.75">
      <c r="A45" s="107" t="s">
        <v>246</v>
      </c>
      <c r="B45" t="s">
        <v>221</v>
      </c>
      <c r="C45" t="s">
        <v>235</v>
      </c>
      <c r="D45" t="s">
        <v>247</v>
      </c>
      <c r="E45" t="s">
        <v>117</v>
      </c>
      <c r="F45" t="s">
        <v>248</v>
      </c>
      <c r="G45" t="s">
        <v>10</v>
      </c>
      <c r="H45" t="s">
        <v>14</v>
      </c>
      <c r="I45" s="101">
        <v>68</v>
      </c>
      <c r="J45" s="1">
        <v>21.58</v>
      </c>
      <c r="K45" s="1">
        <v>0.1</v>
      </c>
      <c r="L45" s="1">
        <f t="shared" si="10"/>
        <v>6.800000000000001</v>
      </c>
      <c r="M45" s="1"/>
      <c r="N45" s="1"/>
      <c r="O45" s="1"/>
      <c r="P45" s="1"/>
      <c r="R45" s="1"/>
      <c r="S45" s="116">
        <f t="shared" si="8"/>
        <v>28.38</v>
      </c>
    </row>
    <row r="46" spans="1:19" ht="12.75">
      <c r="A46" s="107" t="s">
        <v>246</v>
      </c>
      <c r="B46" t="s">
        <v>221</v>
      </c>
      <c r="C46" t="s">
        <v>235</v>
      </c>
      <c r="D46" t="s">
        <v>247</v>
      </c>
      <c r="E46" t="s">
        <v>117</v>
      </c>
      <c r="F46" t="s">
        <v>248</v>
      </c>
      <c r="G46" t="s">
        <v>10</v>
      </c>
      <c r="H46" t="s">
        <v>51</v>
      </c>
      <c r="I46" s="101">
        <v>1</v>
      </c>
      <c r="J46" s="1">
        <v>0.4</v>
      </c>
      <c r="K46" s="1">
        <v>0.06</v>
      </c>
      <c r="L46" s="1">
        <f t="shared" si="10"/>
        <v>0.06</v>
      </c>
      <c r="M46" s="1"/>
      <c r="N46" s="1"/>
      <c r="O46" s="1"/>
      <c r="P46" s="1"/>
      <c r="R46" s="1"/>
      <c r="S46" s="116">
        <f t="shared" si="8"/>
        <v>0.46</v>
      </c>
    </row>
    <row r="47" spans="1:19" ht="12.75">
      <c r="A47" s="107" t="s">
        <v>246</v>
      </c>
      <c r="B47" t="s">
        <v>221</v>
      </c>
      <c r="C47" t="s">
        <v>235</v>
      </c>
      <c r="D47" t="s">
        <v>247</v>
      </c>
      <c r="E47" t="s">
        <v>117</v>
      </c>
      <c r="F47" t="s">
        <v>248</v>
      </c>
      <c r="G47" t="s">
        <v>10</v>
      </c>
      <c r="H47" t="s">
        <v>29</v>
      </c>
      <c r="I47" s="101">
        <v>6</v>
      </c>
      <c r="J47" s="1">
        <v>6.23</v>
      </c>
      <c r="K47" s="1">
        <v>0.06</v>
      </c>
      <c r="L47" s="1">
        <f t="shared" si="10"/>
        <v>0.36</v>
      </c>
      <c r="M47" s="1"/>
      <c r="N47" s="1"/>
      <c r="O47" s="1"/>
      <c r="P47" s="1"/>
      <c r="R47" s="1"/>
      <c r="S47" s="116">
        <f t="shared" si="8"/>
        <v>6.590000000000001</v>
      </c>
    </row>
    <row r="48" spans="1:19" ht="12.75">
      <c r="A48" s="107" t="s">
        <v>246</v>
      </c>
      <c r="B48" t="s">
        <v>221</v>
      </c>
      <c r="C48" t="s">
        <v>235</v>
      </c>
      <c r="D48" t="s">
        <v>247</v>
      </c>
      <c r="E48" t="s">
        <v>117</v>
      </c>
      <c r="F48" t="s">
        <v>248</v>
      </c>
      <c r="G48" t="s">
        <v>10</v>
      </c>
      <c r="H48" t="s">
        <v>16</v>
      </c>
      <c r="I48" s="101">
        <v>10</v>
      </c>
      <c r="J48" s="1">
        <v>4.06</v>
      </c>
      <c r="K48" s="1">
        <v>0.06</v>
      </c>
      <c r="L48" s="1">
        <f t="shared" si="10"/>
        <v>0.6</v>
      </c>
      <c r="M48" s="1"/>
      <c r="N48" s="1"/>
      <c r="O48" s="1"/>
      <c r="P48" s="1"/>
      <c r="R48" s="1"/>
      <c r="S48" s="116">
        <f t="shared" si="8"/>
        <v>4.659999999999999</v>
      </c>
    </row>
    <row r="49" spans="1:19" ht="12.75">
      <c r="A49" s="107" t="s">
        <v>246</v>
      </c>
      <c r="B49" t="s">
        <v>221</v>
      </c>
      <c r="C49" t="s">
        <v>235</v>
      </c>
      <c r="D49" t="s">
        <v>247</v>
      </c>
      <c r="E49" t="s">
        <v>117</v>
      </c>
      <c r="F49" t="s">
        <v>248</v>
      </c>
      <c r="G49" t="s">
        <v>8</v>
      </c>
      <c r="H49" t="s">
        <v>17</v>
      </c>
      <c r="I49" s="101"/>
      <c r="J49" s="1"/>
      <c r="K49" s="1"/>
      <c r="M49" s="1"/>
      <c r="N49" s="1"/>
      <c r="O49" s="1"/>
      <c r="P49" s="1">
        <v>180</v>
      </c>
      <c r="R49" s="1"/>
      <c r="S49" s="116">
        <f t="shared" si="8"/>
        <v>180</v>
      </c>
    </row>
    <row r="50" spans="1:19" ht="12.75">
      <c r="A50" s="107" t="s">
        <v>246</v>
      </c>
      <c r="B50" t="s">
        <v>221</v>
      </c>
      <c r="C50" t="s">
        <v>235</v>
      </c>
      <c r="D50" t="s">
        <v>247</v>
      </c>
      <c r="E50" t="s">
        <v>117</v>
      </c>
      <c r="F50" t="s">
        <v>248</v>
      </c>
      <c r="G50" t="s">
        <v>8</v>
      </c>
      <c r="H50" t="s">
        <v>9</v>
      </c>
      <c r="I50" s="101"/>
      <c r="J50" s="1"/>
      <c r="K50" s="1"/>
      <c r="M50" s="1"/>
      <c r="N50" s="1">
        <v>0.5</v>
      </c>
      <c r="O50" s="1">
        <v>31.5</v>
      </c>
      <c r="P50" s="1"/>
      <c r="R50" s="1"/>
      <c r="S50" s="116">
        <f t="shared" si="8"/>
        <v>31.5</v>
      </c>
    </row>
    <row r="51" spans="1:19" s="2" customFormat="1" ht="12.75">
      <c r="A51" s="113" t="s">
        <v>1113</v>
      </c>
      <c r="I51" s="104">
        <f>SUBTOTAL(9,I43:I50)</f>
        <v>268</v>
      </c>
      <c r="J51" s="105">
        <f>SUBTOTAL(9,J43:J50)</f>
        <v>124.66000000000001</v>
      </c>
      <c r="K51" s="105"/>
      <c r="L51" s="2">
        <f aca="true" t="shared" si="11" ref="L51:S51">SUBTOTAL(9,L43:L50)</f>
        <v>18.8</v>
      </c>
      <c r="M51" s="105">
        <f t="shared" si="11"/>
        <v>0</v>
      </c>
      <c r="N51" s="105">
        <f t="shared" si="11"/>
        <v>0.5</v>
      </c>
      <c r="O51" s="105">
        <f t="shared" si="11"/>
        <v>31.5</v>
      </c>
      <c r="P51" s="105">
        <f t="shared" si="11"/>
        <v>180</v>
      </c>
      <c r="Q51" s="2">
        <f t="shared" si="11"/>
        <v>0</v>
      </c>
      <c r="R51" s="105">
        <f t="shared" si="11"/>
        <v>0</v>
      </c>
      <c r="S51" s="117">
        <f t="shared" si="11"/>
        <v>354.96000000000004</v>
      </c>
    </row>
    <row r="52" spans="1:19" ht="12.75">
      <c r="A52" s="107" t="s">
        <v>249</v>
      </c>
      <c r="B52" t="s">
        <v>221</v>
      </c>
      <c r="C52" t="s">
        <v>235</v>
      </c>
      <c r="D52" t="s">
        <v>250</v>
      </c>
      <c r="E52" t="s">
        <v>117</v>
      </c>
      <c r="F52" t="s">
        <v>248</v>
      </c>
      <c r="G52" t="s">
        <v>10</v>
      </c>
      <c r="H52" t="s">
        <v>12</v>
      </c>
      <c r="I52" s="101">
        <v>1</v>
      </c>
      <c r="J52" s="1">
        <v>0.85</v>
      </c>
      <c r="K52" s="1">
        <v>0.06</v>
      </c>
      <c r="L52" s="1">
        <f>+K52*I52</f>
        <v>0.06</v>
      </c>
      <c r="M52" s="1"/>
      <c r="N52" s="1"/>
      <c r="O52" s="1"/>
      <c r="P52" s="1"/>
      <c r="R52" s="1"/>
      <c r="S52" s="116">
        <f t="shared" si="8"/>
        <v>0.9099999999999999</v>
      </c>
    </row>
    <row r="53" spans="1:19" ht="12.75">
      <c r="A53" s="107" t="s">
        <v>249</v>
      </c>
      <c r="B53" t="s">
        <v>221</v>
      </c>
      <c r="C53" t="s">
        <v>235</v>
      </c>
      <c r="D53" t="s">
        <v>250</v>
      </c>
      <c r="E53" t="s">
        <v>117</v>
      </c>
      <c r="F53" t="s">
        <v>248</v>
      </c>
      <c r="G53" t="s">
        <v>8</v>
      </c>
      <c r="H53" t="s">
        <v>17</v>
      </c>
      <c r="I53" s="101"/>
      <c r="J53" s="1"/>
      <c r="K53" s="1"/>
      <c r="M53" s="1"/>
      <c r="N53" s="1"/>
      <c r="O53" s="1"/>
      <c r="P53" s="1">
        <v>15</v>
      </c>
      <c r="R53" s="1"/>
      <c r="S53" s="116">
        <f t="shared" si="8"/>
        <v>15</v>
      </c>
    </row>
    <row r="54" spans="1:19" ht="12.75">
      <c r="A54" s="107" t="s">
        <v>249</v>
      </c>
      <c r="B54" t="s">
        <v>221</v>
      </c>
      <c r="C54" t="s">
        <v>235</v>
      </c>
      <c r="D54" t="s">
        <v>250</v>
      </c>
      <c r="E54" t="s">
        <v>117</v>
      </c>
      <c r="F54" t="s">
        <v>248</v>
      </c>
      <c r="G54" t="s">
        <v>8</v>
      </c>
      <c r="H54" t="s">
        <v>9</v>
      </c>
      <c r="I54" s="101"/>
      <c r="J54" s="1"/>
      <c r="K54" s="1"/>
      <c r="M54" s="1"/>
      <c r="N54" s="1">
        <v>1</v>
      </c>
      <c r="O54" s="1">
        <v>63</v>
      </c>
      <c r="P54" s="1"/>
      <c r="R54" s="1"/>
      <c r="S54" s="116">
        <f t="shared" si="8"/>
        <v>63</v>
      </c>
    </row>
    <row r="55" spans="1:19" s="2" customFormat="1" ht="12.75">
      <c r="A55" s="113" t="s">
        <v>1114</v>
      </c>
      <c r="I55" s="104">
        <f>SUBTOTAL(9,I52:I54)</f>
        <v>1</v>
      </c>
      <c r="J55" s="105">
        <f>SUBTOTAL(9,J52:J54)</f>
        <v>0.85</v>
      </c>
      <c r="K55" s="105"/>
      <c r="L55" s="2">
        <f aca="true" t="shared" si="12" ref="L55:S55">SUBTOTAL(9,L52:L54)</f>
        <v>0.06</v>
      </c>
      <c r="M55" s="105">
        <f t="shared" si="12"/>
        <v>0</v>
      </c>
      <c r="N55" s="105">
        <f t="shared" si="12"/>
        <v>1</v>
      </c>
      <c r="O55" s="105">
        <f t="shared" si="12"/>
        <v>63</v>
      </c>
      <c r="P55" s="105">
        <f t="shared" si="12"/>
        <v>15</v>
      </c>
      <c r="Q55" s="2">
        <f t="shared" si="12"/>
        <v>0</v>
      </c>
      <c r="R55" s="105">
        <f t="shared" si="12"/>
        <v>0</v>
      </c>
      <c r="S55" s="117">
        <f t="shared" si="12"/>
        <v>78.91</v>
      </c>
    </row>
    <row r="56" spans="1:19" ht="12.75">
      <c r="A56" s="107" t="s">
        <v>251</v>
      </c>
      <c r="B56" t="s">
        <v>221</v>
      </c>
      <c r="C56" t="s">
        <v>252</v>
      </c>
      <c r="D56" t="s">
        <v>253</v>
      </c>
      <c r="E56" t="s">
        <v>117</v>
      </c>
      <c r="F56" t="s">
        <v>254</v>
      </c>
      <c r="G56" t="s">
        <v>10</v>
      </c>
      <c r="H56" t="s">
        <v>12</v>
      </c>
      <c r="I56" s="101">
        <v>981</v>
      </c>
      <c r="J56" s="1">
        <v>519.45</v>
      </c>
      <c r="K56" s="1">
        <v>0.06</v>
      </c>
      <c r="L56" s="1">
        <f>+K56*I56</f>
        <v>58.86</v>
      </c>
      <c r="M56" s="1"/>
      <c r="N56" s="1"/>
      <c r="O56" s="1"/>
      <c r="P56" s="1"/>
      <c r="Q56" s="1"/>
      <c r="R56" s="1"/>
      <c r="S56" s="116">
        <f t="shared" si="8"/>
        <v>578.3100000000001</v>
      </c>
    </row>
    <row r="57" spans="1:19" ht="12.75">
      <c r="A57" s="107" t="s">
        <v>251</v>
      </c>
      <c r="B57" t="s">
        <v>221</v>
      </c>
      <c r="C57" t="s">
        <v>252</v>
      </c>
      <c r="D57" t="s">
        <v>253</v>
      </c>
      <c r="E57" t="s">
        <v>117</v>
      </c>
      <c r="F57" t="s">
        <v>254</v>
      </c>
      <c r="G57" t="s">
        <v>10</v>
      </c>
      <c r="H57" t="s">
        <v>13</v>
      </c>
      <c r="I57" s="101">
        <v>9</v>
      </c>
      <c r="J57" s="1">
        <v>13.27</v>
      </c>
      <c r="K57" s="1">
        <v>0.06</v>
      </c>
      <c r="L57" s="1">
        <f>+K57*I57</f>
        <v>0.54</v>
      </c>
      <c r="M57" s="1"/>
      <c r="N57" s="1"/>
      <c r="O57" s="1"/>
      <c r="P57" s="1"/>
      <c r="Q57" s="1"/>
      <c r="R57" s="1"/>
      <c r="S57" s="116">
        <f t="shared" si="8"/>
        <v>13.809999999999999</v>
      </c>
    </row>
    <row r="58" spans="1:19" ht="12.75">
      <c r="A58" s="107" t="s">
        <v>251</v>
      </c>
      <c r="B58" t="s">
        <v>221</v>
      </c>
      <c r="C58" t="s">
        <v>252</v>
      </c>
      <c r="D58" t="s">
        <v>253</v>
      </c>
      <c r="E58" t="s">
        <v>117</v>
      </c>
      <c r="F58" t="s">
        <v>254</v>
      </c>
      <c r="G58" t="s">
        <v>10</v>
      </c>
      <c r="H58" t="s">
        <v>14</v>
      </c>
      <c r="I58" s="101">
        <v>581</v>
      </c>
      <c r="J58" s="1">
        <v>207.39</v>
      </c>
      <c r="K58" s="1">
        <v>0.1</v>
      </c>
      <c r="L58" s="1">
        <f>+K58*I58</f>
        <v>58.1</v>
      </c>
      <c r="M58" s="1"/>
      <c r="N58" s="1"/>
      <c r="O58" s="1"/>
      <c r="P58" s="1"/>
      <c r="Q58" s="1"/>
      <c r="R58" s="1"/>
      <c r="S58" s="116">
        <f t="shared" si="8"/>
        <v>265.49</v>
      </c>
    </row>
    <row r="59" spans="1:19" ht="12.75">
      <c r="A59" s="107" t="s">
        <v>251</v>
      </c>
      <c r="B59" t="s">
        <v>221</v>
      </c>
      <c r="C59" t="s">
        <v>252</v>
      </c>
      <c r="D59" t="s">
        <v>253</v>
      </c>
      <c r="E59" t="s">
        <v>117</v>
      </c>
      <c r="F59" t="s">
        <v>254</v>
      </c>
      <c r="G59" t="s">
        <v>10</v>
      </c>
      <c r="H59" t="s">
        <v>29</v>
      </c>
      <c r="I59" s="101">
        <v>7</v>
      </c>
      <c r="J59" s="1">
        <v>3.05</v>
      </c>
      <c r="K59" s="1">
        <v>0.06</v>
      </c>
      <c r="L59" s="1">
        <f>+K59*I59</f>
        <v>0.42</v>
      </c>
      <c r="M59" s="1"/>
      <c r="N59" s="1"/>
      <c r="O59" s="1"/>
      <c r="P59" s="1"/>
      <c r="Q59" s="1"/>
      <c r="R59" s="1"/>
      <c r="S59" s="116">
        <f t="shared" si="8"/>
        <v>3.4699999999999998</v>
      </c>
    </row>
    <row r="60" spans="1:19" ht="12.75">
      <c r="A60" s="107" t="s">
        <v>251</v>
      </c>
      <c r="B60" t="s">
        <v>221</v>
      </c>
      <c r="C60" t="s">
        <v>252</v>
      </c>
      <c r="D60" t="s">
        <v>253</v>
      </c>
      <c r="E60" t="s">
        <v>117</v>
      </c>
      <c r="F60" t="s">
        <v>254</v>
      </c>
      <c r="G60" t="s">
        <v>10</v>
      </c>
      <c r="H60" t="s">
        <v>16</v>
      </c>
      <c r="I60" s="101">
        <v>15</v>
      </c>
      <c r="J60" s="1">
        <v>5.7</v>
      </c>
      <c r="K60" s="1">
        <v>0.06</v>
      </c>
      <c r="L60" s="1">
        <f>+K60*I60</f>
        <v>0.8999999999999999</v>
      </c>
      <c r="M60" s="1"/>
      <c r="N60" s="1"/>
      <c r="O60" s="1"/>
      <c r="P60" s="1"/>
      <c r="Q60" s="1"/>
      <c r="R60" s="1"/>
      <c r="S60" s="116">
        <f t="shared" si="8"/>
        <v>6.6</v>
      </c>
    </row>
    <row r="61" spans="1:19" ht="12.75">
      <c r="A61" s="107" t="s">
        <v>251</v>
      </c>
      <c r="B61" t="s">
        <v>221</v>
      </c>
      <c r="C61" t="s">
        <v>252</v>
      </c>
      <c r="D61" t="s">
        <v>253</v>
      </c>
      <c r="E61" t="s">
        <v>117</v>
      </c>
      <c r="F61" t="s">
        <v>254</v>
      </c>
      <c r="G61" t="s">
        <v>10</v>
      </c>
      <c r="H61" t="s">
        <v>11</v>
      </c>
      <c r="I61" s="101">
        <v>2</v>
      </c>
      <c r="J61" s="1">
        <v>8.79</v>
      </c>
      <c r="K61" s="1"/>
      <c r="L61" s="1"/>
      <c r="M61" s="1"/>
      <c r="N61" s="1"/>
      <c r="O61" s="1"/>
      <c r="P61" s="1"/>
      <c r="Q61" s="1"/>
      <c r="R61" s="1"/>
      <c r="S61" s="116">
        <f t="shared" si="8"/>
        <v>8.79</v>
      </c>
    </row>
    <row r="62" spans="1:19" ht="12.75">
      <c r="A62" s="107" t="s">
        <v>251</v>
      </c>
      <c r="B62" t="s">
        <v>221</v>
      </c>
      <c r="C62" t="s">
        <v>252</v>
      </c>
      <c r="D62" t="s">
        <v>253</v>
      </c>
      <c r="E62" t="s">
        <v>117</v>
      </c>
      <c r="F62" t="s">
        <v>254</v>
      </c>
      <c r="G62" t="s">
        <v>8</v>
      </c>
      <c r="H62" t="s">
        <v>17</v>
      </c>
      <c r="I62" s="101"/>
      <c r="J62" s="1"/>
      <c r="K62" s="1"/>
      <c r="M62" s="1"/>
      <c r="N62" s="1"/>
      <c r="O62" s="1"/>
      <c r="P62" s="1">
        <v>180</v>
      </c>
      <c r="Q62" s="1"/>
      <c r="R62" s="1"/>
      <c r="S62" s="116">
        <f t="shared" si="8"/>
        <v>180</v>
      </c>
    </row>
    <row r="63" spans="1:19" ht="12.75">
      <c r="A63" s="107" t="s">
        <v>251</v>
      </c>
      <c r="B63" t="s">
        <v>221</v>
      </c>
      <c r="C63" t="s">
        <v>252</v>
      </c>
      <c r="D63" t="s">
        <v>253</v>
      </c>
      <c r="E63" t="s">
        <v>117</v>
      </c>
      <c r="F63" t="s">
        <v>254</v>
      </c>
      <c r="G63" t="s">
        <v>8</v>
      </c>
      <c r="H63" t="s">
        <v>9</v>
      </c>
      <c r="I63" s="101"/>
      <c r="J63" s="1"/>
      <c r="K63" s="1"/>
      <c r="M63" s="1"/>
      <c r="N63" s="1">
        <v>0.75</v>
      </c>
      <c r="O63" s="1">
        <v>47.25</v>
      </c>
      <c r="P63" s="1"/>
      <c r="Q63" s="1"/>
      <c r="R63" s="1"/>
      <c r="S63" s="116">
        <f t="shared" si="8"/>
        <v>47.25</v>
      </c>
    </row>
    <row r="64" spans="1:20" ht="12.75">
      <c r="A64" s="107" t="s">
        <v>251</v>
      </c>
      <c r="B64" t="s">
        <v>221</v>
      </c>
      <c r="C64" t="s">
        <v>252</v>
      </c>
      <c r="D64" t="s">
        <v>253</v>
      </c>
      <c r="E64" t="s">
        <v>117</v>
      </c>
      <c r="F64" t="s">
        <v>254</v>
      </c>
      <c r="G64" t="s">
        <v>8</v>
      </c>
      <c r="H64" t="s">
        <v>18</v>
      </c>
      <c r="I64" s="101"/>
      <c r="J64" s="1"/>
      <c r="K64" s="1"/>
      <c r="L64" s="1"/>
      <c r="M64" s="1"/>
      <c r="N64" s="1"/>
      <c r="O64" s="1"/>
      <c r="P64" s="1"/>
      <c r="Q64" s="1">
        <v>2</v>
      </c>
      <c r="R64" s="101">
        <v>6270</v>
      </c>
      <c r="S64" s="116">
        <f t="shared" si="8"/>
        <v>6270</v>
      </c>
      <c r="T64" t="s">
        <v>255</v>
      </c>
    </row>
    <row r="65" spans="1:19" s="2" customFormat="1" ht="12.75">
      <c r="A65" s="113" t="s">
        <v>1115</v>
      </c>
      <c r="I65" s="104">
        <f>SUBTOTAL(9,I56:I64)</f>
        <v>1595</v>
      </c>
      <c r="J65" s="105">
        <f>SUBTOTAL(9,J56:J64)</f>
        <v>757.65</v>
      </c>
      <c r="K65" s="105"/>
      <c r="L65" s="105">
        <f aca="true" t="shared" si="13" ref="L65:S65">SUBTOTAL(9,L56:L64)</f>
        <v>118.82000000000001</v>
      </c>
      <c r="M65" s="105">
        <f t="shared" si="13"/>
        <v>0</v>
      </c>
      <c r="N65" s="105">
        <f t="shared" si="13"/>
        <v>0.75</v>
      </c>
      <c r="O65" s="105">
        <f t="shared" si="13"/>
        <v>47.25</v>
      </c>
      <c r="P65" s="105">
        <f t="shared" si="13"/>
        <v>180</v>
      </c>
      <c r="Q65" s="105">
        <f t="shared" si="13"/>
        <v>2</v>
      </c>
      <c r="R65" s="104">
        <f t="shared" si="13"/>
        <v>6270</v>
      </c>
      <c r="S65" s="117">
        <f t="shared" si="13"/>
        <v>7373.72</v>
      </c>
    </row>
    <row r="66" spans="1:19" ht="12.75">
      <c r="A66" s="107" t="s">
        <v>256</v>
      </c>
      <c r="B66" t="s">
        <v>221</v>
      </c>
      <c r="C66" t="s">
        <v>252</v>
      </c>
      <c r="D66" t="s">
        <v>257</v>
      </c>
      <c r="E66" t="s">
        <v>117</v>
      </c>
      <c r="F66" t="s">
        <v>258</v>
      </c>
      <c r="G66" t="s">
        <v>10</v>
      </c>
      <c r="H66" t="s">
        <v>12</v>
      </c>
      <c r="I66" s="101">
        <v>847</v>
      </c>
      <c r="J66" s="1">
        <v>438.18</v>
      </c>
      <c r="K66" s="1">
        <v>0.06</v>
      </c>
      <c r="L66" s="1">
        <f aca="true" t="shared" si="14" ref="L66:L71">+K66*I66</f>
        <v>50.82</v>
      </c>
      <c r="M66" s="1"/>
      <c r="N66" s="1"/>
      <c r="O66" s="1"/>
      <c r="P66" s="1"/>
      <c r="Q66" s="1"/>
      <c r="R66" s="1"/>
      <c r="S66" s="116">
        <f t="shared" si="8"/>
        <v>489</v>
      </c>
    </row>
    <row r="67" spans="1:19" ht="12.75">
      <c r="A67" s="107" t="s">
        <v>256</v>
      </c>
      <c r="B67" t="s">
        <v>221</v>
      </c>
      <c r="C67" t="s">
        <v>252</v>
      </c>
      <c r="D67" t="s">
        <v>257</v>
      </c>
      <c r="E67" t="s">
        <v>117</v>
      </c>
      <c r="F67" t="s">
        <v>258</v>
      </c>
      <c r="G67" t="s">
        <v>10</v>
      </c>
      <c r="H67" t="s">
        <v>13</v>
      </c>
      <c r="I67" s="101">
        <v>16</v>
      </c>
      <c r="J67" s="1">
        <v>11.9</v>
      </c>
      <c r="K67" s="1">
        <v>0.06</v>
      </c>
      <c r="L67" s="1">
        <f t="shared" si="14"/>
        <v>0.96</v>
      </c>
      <c r="M67" s="1"/>
      <c r="N67" s="1"/>
      <c r="O67" s="1"/>
      <c r="P67" s="1"/>
      <c r="Q67" s="1"/>
      <c r="R67" s="1"/>
      <c r="S67" s="116">
        <f t="shared" si="8"/>
        <v>12.86</v>
      </c>
    </row>
    <row r="68" spans="1:19" ht="12.75">
      <c r="A68" s="107" t="s">
        <v>256</v>
      </c>
      <c r="B68" t="s">
        <v>221</v>
      </c>
      <c r="C68" t="s">
        <v>252</v>
      </c>
      <c r="D68" t="s">
        <v>257</v>
      </c>
      <c r="E68" t="s">
        <v>117</v>
      </c>
      <c r="F68" t="s">
        <v>258</v>
      </c>
      <c r="G68" t="s">
        <v>10</v>
      </c>
      <c r="H68" t="s">
        <v>14</v>
      </c>
      <c r="I68" s="101">
        <v>341</v>
      </c>
      <c r="J68" s="1">
        <v>146.81</v>
      </c>
      <c r="K68" s="1">
        <v>0.1</v>
      </c>
      <c r="L68" s="1">
        <f t="shared" si="14"/>
        <v>34.1</v>
      </c>
      <c r="M68" s="1"/>
      <c r="N68" s="1"/>
      <c r="O68" s="1"/>
      <c r="P68" s="1"/>
      <c r="Q68" s="1"/>
      <c r="R68" s="1"/>
      <c r="S68" s="116">
        <f t="shared" si="8"/>
        <v>180.91</v>
      </c>
    </row>
    <row r="69" spans="1:19" ht="12.75">
      <c r="A69" s="107" t="s">
        <v>256</v>
      </c>
      <c r="B69" t="s">
        <v>221</v>
      </c>
      <c r="C69" t="s">
        <v>252</v>
      </c>
      <c r="D69" t="s">
        <v>257</v>
      </c>
      <c r="E69" t="s">
        <v>117</v>
      </c>
      <c r="F69" t="s">
        <v>258</v>
      </c>
      <c r="G69" t="s">
        <v>10</v>
      </c>
      <c r="H69" t="s">
        <v>51</v>
      </c>
      <c r="I69" s="101">
        <v>1</v>
      </c>
      <c r="J69" s="1">
        <v>0.38</v>
      </c>
      <c r="K69" s="1">
        <v>0.06</v>
      </c>
      <c r="L69" s="1">
        <f t="shared" si="14"/>
        <v>0.06</v>
      </c>
      <c r="M69" s="1"/>
      <c r="N69" s="1"/>
      <c r="O69" s="1"/>
      <c r="P69" s="1"/>
      <c r="Q69" s="1"/>
      <c r="R69" s="1"/>
      <c r="S69" s="116">
        <f t="shared" si="8"/>
        <v>0.44</v>
      </c>
    </row>
    <row r="70" spans="1:19" ht="12.75">
      <c r="A70" s="107" t="s">
        <v>256</v>
      </c>
      <c r="B70" t="s">
        <v>221</v>
      </c>
      <c r="C70" t="s">
        <v>252</v>
      </c>
      <c r="D70" t="s">
        <v>257</v>
      </c>
      <c r="E70" t="s">
        <v>117</v>
      </c>
      <c r="F70" t="s">
        <v>258</v>
      </c>
      <c r="G70" t="s">
        <v>10</v>
      </c>
      <c r="H70" t="s">
        <v>29</v>
      </c>
      <c r="I70" s="101">
        <v>6</v>
      </c>
      <c r="J70" s="1">
        <v>2.56</v>
      </c>
      <c r="K70" s="1">
        <v>0.06</v>
      </c>
      <c r="L70" s="1">
        <f t="shared" si="14"/>
        <v>0.36</v>
      </c>
      <c r="M70" s="1"/>
      <c r="N70" s="1"/>
      <c r="O70" s="1"/>
      <c r="P70" s="1"/>
      <c r="Q70" s="1"/>
      <c r="R70" s="1"/>
      <c r="S70" s="116">
        <f t="shared" si="8"/>
        <v>2.92</v>
      </c>
    </row>
    <row r="71" spans="1:19" ht="12.75">
      <c r="A71" s="107" t="s">
        <v>256</v>
      </c>
      <c r="B71" t="s">
        <v>221</v>
      </c>
      <c r="C71" t="s">
        <v>252</v>
      </c>
      <c r="D71" t="s">
        <v>257</v>
      </c>
      <c r="E71" t="s">
        <v>117</v>
      </c>
      <c r="F71" t="s">
        <v>258</v>
      </c>
      <c r="G71" t="s">
        <v>10</v>
      </c>
      <c r="H71" t="s">
        <v>16</v>
      </c>
      <c r="I71" s="101">
        <v>3</v>
      </c>
      <c r="J71" s="1">
        <v>1.14</v>
      </c>
      <c r="K71" s="1">
        <v>0.06</v>
      </c>
      <c r="L71" s="1">
        <f t="shared" si="14"/>
        <v>0.18</v>
      </c>
      <c r="M71" s="1"/>
      <c r="N71" s="1"/>
      <c r="O71" s="1"/>
      <c r="P71" s="1"/>
      <c r="Q71" s="1"/>
      <c r="R71" s="1"/>
      <c r="S71" s="116">
        <f t="shared" si="8"/>
        <v>1.3199999999999998</v>
      </c>
    </row>
    <row r="72" spans="1:19" ht="12.75">
      <c r="A72" s="107" t="s">
        <v>256</v>
      </c>
      <c r="B72" t="s">
        <v>221</v>
      </c>
      <c r="C72" t="s">
        <v>252</v>
      </c>
      <c r="D72" t="s">
        <v>257</v>
      </c>
      <c r="E72" t="s">
        <v>117</v>
      </c>
      <c r="F72" t="s">
        <v>258</v>
      </c>
      <c r="G72" t="s">
        <v>8</v>
      </c>
      <c r="H72" t="s">
        <v>17</v>
      </c>
      <c r="I72" s="101"/>
      <c r="J72" s="1"/>
      <c r="K72" s="1"/>
      <c r="M72" s="1"/>
      <c r="N72" s="1"/>
      <c r="O72" s="1"/>
      <c r="P72" s="1">
        <v>180</v>
      </c>
      <c r="Q72" s="1"/>
      <c r="R72" s="1"/>
      <c r="S72" s="116">
        <f t="shared" si="8"/>
        <v>180</v>
      </c>
    </row>
    <row r="73" spans="1:20" ht="12.75">
      <c r="A73" s="107" t="s">
        <v>256</v>
      </c>
      <c r="B73" t="s">
        <v>221</v>
      </c>
      <c r="C73" t="s">
        <v>252</v>
      </c>
      <c r="D73" t="s">
        <v>257</v>
      </c>
      <c r="E73" t="s">
        <v>117</v>
      </c>
      <c r="F73" t="s">
        <v>258</v>
      </c>
      <c r="G73" t="s">
        <v>8</v>
      </c>
      <c r="H73" t="s">
        <v>18</v>
      </c>
      <c r="I73" s="101"/>
      <c r="J73" s="1"/>
      <c r="K73" s="1"/>
      <c r="L73" s="1"/>
      <c r="M73" s="1"/>
      <c r="N73" s="1"/>
      <c r="O73" s="1"/>
      <c r="P73" s="1"/>
      <c r="Q73" s="1">
        <v>1</v>
      </c>
      <c r="R73" s="101">
        <v>3135</v>
      </c>
      <c r="S73" s="116">
        <f t="shared" si="8"/>
        <v>3135</v>
      </c>
      <c r="T73" t="s">
        <v>259</v>
      </c>
    </row>
    <row r="74" spans="1:19" s="2" customFormat="1" ht="12.75">
      <c r="A74" s="113" t="s">
        <v>1116</v>
      </c>
      <c r="I74" s="104">
        <f>SUBTOTAL(9,I66:I73)</f>
        <v>1214</v>
      </c>
      <c r="J74" s="105">
        <f>SUBTOTAL(9,J66:J73)</f>
        <v>600.9699999999999</v>
      </c>
      <c r="K74" s="105"/>
      <c r="L74" s="105">
        <f aca="true" t="shared" si="15" ref="L74:S74">SUBTOTAL(9,L66:L73)</f>
        <v>86.48</v>
      </c>
      <c r="M74" s="105">
        <f t="shared" si="15"/>
        <v>0</v>
      </c>
      <c r="N74" s="105">
        <f t="shared" si="15"/>
        <v>0</v>
      </c>
      <c r="O74" s="105">
        <f t="shared" si="15"/>
        <v>0</v>
      </c>
      <c r="P74" s="105">
        <f t="shared" si="15"/>
        <v>180</v>
      </c>
      <c r="Q74" s="105">
        <f t="shared" si="15"/>
        <v>1</v>
      </c>
      <c r="R74" s="104">
        <f t="shared" si="15"/>
        <v>3135</v>
      </c>
      <c r="S74" s="117">
        <f t="shared" si="15"/>
        <v>4002.45</v>
      </c>
    </row>
    <row r="75" spans="1:19" ht="12.75">
      <c r="A75" s="107" t="s">
        <v>260</v>
      </c>
      <c r="B75" t="s">
        <v>221</v>
      </c>
      <c r="C75" t="s">
        <v>261</v>
      </c>
      <c r="D75" t="s">
        <v>262</v>
      </c>
      <c r="E75" t="s">
        <v>117</v>
      </c>
      <c r="F75" t="s">
        <v>263</v>
      </c>
      <c r="G75" t="s">
        <v>10</v>
      </c>
      <c r="H75" t="s">
        <v>12</v>
      </c>
      <c r="I75" s="101">
        <v>573</v>
      </c>
      <c r="J75" s="1">
        <v>363.3</v>
      </c>
      <c r="K75" s="1">
        <v>0.06</v>
      </c>
      <c r="L75" s="1">
        <f aca="true" t="shared" si="16" ref="L75:L82">+K75*I75</f>
        <v>34.379999999999995</v>
      </c>
      <c r="M75" s="1"/>
      <c r="N75" s="1"/>
      <c r="O75" s="1"/>
      <c r="P75" s="1"/>
      <c r="Q75" s="1"/>
      <c r="R75" s="1"/>
      <c r="S75" s="116">
        <f t="shared" si="8"/>
        <v>397.68</v>
      </c>
    </row>
    <row r="76" spans="1:19" ht="12.75">
      <c r="A76" s="107" t="s">
        <v>260</v>
      </c>
      <c r="B76" t="s">
        <v>221</v>
      </c>
      <c r="C76" t="s">
        <v>261</v>
      </c>
      <c r="D76" t="s">
        <v>262</v>
      </c>
      <c r="E76" t="s">
        <v>117</v>
      </c>
      <c r="F76" t="s">
        <v>263</v>
      </c>
      <c r="G76" t="s">
        <v>10</v>
      </c>
      <c r="H76" t="s">
        <v>13</v>
      </c>
      <c r="I76" s="101">
        <v>37</v>
      </c>
      <c r="J76" s="1">
        <v>22.69</v>
      </c>
      <c r="K76" s="1">
        <v>0.06</v>
      </c>
      <c r="L76" s="1">
        <f t="shared" si="16"/>
        <v>2.2199999999999998</v>
      </c>
      <c r="M76" s="1"/>
      <c r="N76" s="1"/>
      <c r="O76" s="1"/>
      <c r="P76" s="1"/>
      <c r="Q76" s="1"/>
      <c r="R76" s="1"/>
      <c r="S76" s="116">
        <f t="shared" si="8"/>
        <v>24.91</v>
      </c>
    </row>
    <row r="77" spans="1:19" ht="12.75">
      <c r="A77" s="107" t="s">
        <v>260</v>
      </c>
      <c r="B77" t="s">
        <v>221</v>
      </c>
      <c r="C77" t="s">
        <v>261</v>
      </c>
      <c r="D77" t="s">
        <v>262</v>
      </c>
      <c r="E77" t="s">
        <v>117</v>
      </c>
      <c r="F77" t="s">
        <v>263</v>
      </c>
      <c r="G77" t="s">
        <v>10</v>
      </c>
      <c r="H77" t="s">
        <v>14</v>
      </c>
      <c r="I77" s="101">
        <v>146</v>
      </c>
      <c r="J77" s="1">
        <v>45.7</v>
      </c>
      <c r="K77" s="1">
        <v>0.1</v>
      </c>
      <c r="L77" s="1">
        <f t="shared" si="16"/>
        <v>14.600000000000001</v>
      </c>
      <c r="M77" s="1"/>
      <c r="N77" s="1"/>
      <c r="O77" s="1"/>
      <c r="P77" s="1"/>
      <c r="Q77" s="1"/>
      <c r="R77" s="1"/>
      <c r="S77" s="116">
        <f t="shared" si="8"/>
        <v>60.300000000000004</v>
      </c>
    </row>
    <row r="78" spans="1:19" ht="12.75">
      <c r="A78" s="107" t="s">
        <v>260</v>
      </c>
      <c r="B78" t="s">
        <v>221</v>
      </c>
      <c r="C78" t="s">
        <v>261</v>
      </c>
      <c r="D78" t="s">
        <v>262</v>
      </c>
      <c r="E78" t="s">
        <v>117</v>
      </c>
      <c r="F78" t="s">
        <v>263</v>
      </c>
      <c r="G78" t="s">
        <v>10</v>
      </c>
      <c r="H78" t="s">
        <v>50</v>
      </c>
      <c r="I78" s="101">
        <v>5</v>
      </c>
      <c r="J78" s="1">
        <v>4.5</v>
      </c>
      <c r="K78" s="1">
        <v>0.06</v>
      </c>
      <c r="L78" s="1">
        <f t="shared" si="16"/>
        <v>0.3</v>
      </c>
      <c r="M78" s="1"/>
      <c r="N78" s="1"/>
      <c r="O78" s="1"/>
      <c r="P78" s="1"/>
      <c r="Q78" s="1"/>
      <c r="R78" s="1"/>
      <c r="S78" s="116">
        <f aca="true" t="shared" si="17" ref="S78:S112">+R78+P78+O78+M78+L78+J78</f>
        <v>4.8</v>
      </c>
    </row>
    <row r="79" spans="1:19" ht="12.75">
      <c r="A79" s="107" t="s">
        <v>260</v>
      </c>
      <c r="B79" t="s">
        <v>221</v>
      </c>
      <c r="C79" t="s">
        <v>261</v>
      </c>
      <c r="D79" t="s">
        <v>262</v>
      </c>
      <c r="E79" t="s">
        <v>117</v>
      </c>
      <c r="F79" t="s">
        <v>263</v>
      </c>
      <c r="G79" t="s">
        <v>10</v>
      </c>
      <c r="H79" t="s">
        <v>51</v>
      </c>
      <c r="I79" s="101">
        <v>7</v>
      </c>
      <c r="J79" s="1">
        <v>2</v>
      </c>
      <c r="K79" s="1">
        <v>0.06</v>
      </c>
      <c r="L79" s="1">
        <f t="shared" si="16"/>
        <v>0.42</v>
      </c>
      <c r="M79" s="1"/>
      <c r="N79" s="1"/>
      <c r="O79" s="1"/>
      <c r="P79" s="1"/>
      <c r="Q79" s="1"/>
      <c r="R79" s="1"/>
      <c r="S79" s="116">
        <f t="shared" si="17"/>
        <v>2.42</v>
      </c>
    </row>
    <row r="80" spans="1:19" ht="12.75">
      <c r="A80" s="107" t="s">
        <v>260</v>
      </c>
      <c r="B80" t="s">
        <v>221</v>
      </c>
      <c r="C80" t="s">
        <v>261</v>
      </c>
      <c r="D80" t="s">
        <v>262</v>
      </c>
      <c r="E80" t="s">
        <v>117</v>
      </c>
      <c r="F80" t="s">
        <v>263</v>
      </c>
      <c r="G80" t="s">
        <v>10</v>
      </c>
      <c r="H80" t="s">
        <v>29</v>
      </c>
      <c r="I80" s="101">
        <v>5</v>
      </c>
      <c r="J80" s="1">
        <v>3.48</v>
      </c>
      <c r="K80" s="1">
        <v>0.06</v>
      </c>
      <c r="L80" s="1">
        <f t="shared" si="16"/>
        <v>0.3</v>
      </c>
      <c r="M80" s="1"/>
      <c r="N80" s="1"/>
      <c r="O80" s="1"/>
      <c r="P80" s="1"/>
      <c r="Q80" s="1"/>
      <c r="R80" s="1"/>
      <c r="S80" s="116">
        <f t="shared" si="17"/>
        <v>3.78</v>
      </c>
    </row>
    <row r="81" spans="1:19" ht="12.75">
      <c r="A81" s="107" t="s">
        <v>260</v>
      </c>
      <c r="B81" t="s">
        <v>221</v>
      </c>
      <c r="C81" t="s">
        <v>261</v>
      </c>
      <c r="D81" t="s">
        <v>262</v>
      </c>
      <c r="E81" t="s">
        <v>117</v>
      </c>
      <c r="F81" t="s">
        <v>263</v>
      </c>
      <c r="G81" t="s">
        <v>10</v>
      </c>
      <c r="H81" t="s">
        <v>15</v>
      </c>
      <c r="I81" s="101">
        <v>1</v>
      </c>
      <c r="J81" s="1">
        <v>0.38</v>
      </c>
      <c r="K81" s="1">
        <v>0.06</v>
      </c>
      <c r="L81" s="1">
        <f t="shared" si="16"/>
        <v>0.06</v>
      </c>
      <c r="M81" s="1"/>
      <c r="N81" s="1"/>
      <c r="O81" s="1"/>
      <c r="P81" s="1"/>
      <c r="Q81" s="1"/>
      <c r="R81" s="1"/>
      <c r="S81" s="116">
        <f t="shared" si="17"/>
        <v>0.44</v>
      </c>
    </row>
    <row r="82" spans="1:19" ht="12.75">
      <c r="A82" s="107" t="s">
        <v>260</v>
      </c>
      <c r="B82" t="s">
        <v>221</v>
      </c>
      <c r="C82" t="s">
        <v>261</v>
      </c>
      <c r="D82" t="s">
        <v>262</v>
      </c>
      <c r="E82" t="s">
        <v>117</v>
      </c>
      <c r="F82" t="s">
        <v>263</v>
      </c>
      <c r="G82" t="s">
        <v>10</v>
      </c>
      <c r="H82" t="s">
        <v>16</v>
      </c>
      <c r="I82" s="101">
        <v>13</v>
      </c>
      <c r="J82" s="1">
        <v>13.52</v>
      </c>
      <c r="K82" s="1">
        <v>0.06</v>
      </c>
      <c r="L82" s="1">
        <f t="shared" si="16"/>
        <v>0.78</v>
      </c>
      <c r="M82" s="1"/>
      <c r="N82" s="1"/>
      <c r="O82" s="1"/>
      <c r="P82" s="1"/>
      <c r="Q82" s="1"/>
      <c r="R82" s="1"/>
      <c r="S82" s="116">
        <f t="shared" si="17"/>
        <v>14.299999999999999</v>
      </c>
    </row>
    <row r="83" spans="1:19" ht="12.75">
      <c r="A83" s="107" t="s">
        <v>260</v>
      </c>
      <c r="B83" t="s">
        <v>221</v>
      </c>
      <c r="C83" t="s">
        <v>261</v>
      </c>
      <c r="D83" t="s">
        <v>262</v>
      </c>
      <c r="E83" t="s">
        <v>117</v>
      </c>
      <c r="F83" t="s">
        <v>263</v>
      </c>
      <c r="G83" t="s">
        <v>8</v>
      </c>
      <c r="H83" t="s">
        <v>17</v>
      </c>
      <c r="I83" s="101"/>
      <c r="J83" s="1"/>
      <c r="K83" s="1"/>
      <c r="M83" s="1"/>
      <c r="N83" s="1"/>
      <c r="O83" s="1"/>
      <c r="P83" s="1">
        <v>180</v>
      </c>
      <c r="Q83" s="1"/>
      <c r="R83" s="1"/>
      <c r="S83" s="116">
        <f t="shared" si="17"/>
        <v>180</v>
      </c>
    </row>
    <row r="84" spans="1:19" ht="12.75">
      <c r="A84" s="107" t="s">
        <v>260</v>
      </c>
      <c r="B84" t="s">
        <v>221</v>
      </c>
      <c r="C84" t="s">
        <v>261</v>
      </c>
      <c r="D84" t="s">
        <v>262</v>
      </c>
      <c r="E84" t="s">
        <v>117</v>
      </c>
      <c r="F84" t="s">
        <v>263</v>
      </c>
      <c r="G84" t="s">
        <v>8</v>
      </c>
      <c r="H84" t="s">
        <v>9</v>
      </c>
      <c r="I84" s="101"/>
      <c r="J84" s="1"/>
      <c r="K84" s="1"/>
      <c r="M84" s="1"/>
      <c r="N84" s="1">
        <v>1</v>
      </c>
      <c r="O84" s="1">
        <v>63</v>
      </c>
      <c r="P84" s="1"/>
      <c r="Q84" s="1"/>
      <c r="R84" s="1"/>
      <c r="S84" s="116">
        <f t="shared" si="17"/>
        <v>63</v>
      </c>
    </row>
    <row r="85" spans="1:20" ht="12.75">
      <c r="A85" s="107" t="s">
        <v>260</v>
      </c>
      <c r="B85" t="s">
        <v>221</v>
      </c>
      <c r="C85" t="s">
        <v>261</v>
      </c>
      <c r="D85" t="s">
        <v>262</v>
      </c>
      <c r="E85" t="s">
        <v>117</v>
      </c>
      <c r="F85" t="s">
        <v>263</v>
      </c>
      <c r="G85" t="s">
        <v>8</v>
      </c>
      <c r="H85" t="s">
        <v>18</v>
      </c>
      <c r="I85" s="101"/>
      <c r="J85" s="1"/>
      <c r="K85" s="1"/>
      <c r="L85" s="1"/>
      <c r="M85" s="1"/>
      <c r="N85" s="1"/>
      <c r="O85" s="1"/>
      <c r="P85" s="1"/>
      <c r="Q85" s="1">
        <v>2</v>
      </c>
      <c r="R85" s="101">
        <v>6270</v>
      </c>
      <c r="S85" s="116">
        <f t="shared" si="17"/>
        <v>6270</v>
      </c>
      <c r="T85" t="s">
        <v>264</v>
      </c>
    </row>
    <row r="86" spans="1:19" s="2" customFormat="1" ht="12.75">
      <c r="A86" s="113" t="s">
        <v>1117</v>
      </c>
      <c r="I86" s="104">
        <f>SUBTOTAL(9,I75:I85)</f>
        <v>787</v>
      </c>
      <c r="J86" s="105">
        <f>SUBTOTAL(9,J75:J85)</f>
        <v>455.57</v>
      </c>
      <c r="K86" s="105"/>
      <c r="L86" s="105">
        <f aca="true" t="shared" si="18" ref="L86:S86">SUBTOTAL(9,L75:L85)</f>
        <v>53.059999999999995</v>
      </c>
      <c r="M86" s="105">
        <f t="shared" si="18"/>
        <v>0</v>
      </c>
      <c r="N86" s="105">
        <f t="shared" si="18"/>
        <v>1</v>
      </c>
      <c r="O86" s="105">
        <f t="shared" si="18"/>
        <v>63</v>
      </c>
      <c r="P86" s="105">
        <f t="shared" si="18"/>
        <v>180</v>
      </c>
      <c r="Q86" s="105">
        <f t="shared" si="18"/>
        <v>2</v>
      </c>
      <c r="R86" s="104">
        <f t="shared" si="18"/>
        <v>6270</v>
      </c>
      <c r="S86" s="117">
        <f t="shared" si="18"/>
        <v>7021.63</v>
      </c>
    </row>
    <row r="87" spans="1:19" ht="12.75">
      <c r="A87" s="107" t="s">
        <v>265</v>
      </c>
      <c r="B87" t="s">
        <v>221</v>
      </c>
      <c r="C87" t="s">
        <v>235</v>
      </c>
      <c r="D87" t="s">
        <v>266</v>
      </c>
      <c r="E87" t="s">
        <v>117</v>
      </c>
      <c r="F87" t="s">
        <v>267</v>
      </c>
      <c r="G87" t="s">
        <v>10</v>
      </c>
      <c r="H87" t="s">
        <v>12</v>
      </c>
      <c r="I87" s="101">
        <v>2854</v>
      </c>
      <c r="J87" s="1">
        <v>1100.53</v>
      </c>
      <c r="K87" s="1">
        <v>0.06</v>
      </c>
      <c r="L87" s="1">
        <f>+K87*I87</f>
        <v>171.23999999999998</v>
      </c>
      <c r="M87" s="1"/>
      <c r="N87" s="1"/>
      <c r="O87" s="1"/>
      <c r="P87" s="1"/>
      <c r="Q87" s="1"/>
      <c r="R87" s="1"/>
      <c r="S87" s="116">
        <f t="shared" si="17"/>
        <v>1271.77</v>
      </c>
    </row>
    <row r="88" spans="1:19" ht="12.75">
      <c r="A88" s="107" t="s">
        <v>265</v>
      </c>
      <c r="B88" t="s">
        <v>221</v>
      </c>
      <c r="C88" t="s">
        <v>235</v>
      </c>
      <c r="D88" t="s">
        <v>266</v>
      </c>
      <c r="E88" t="s">
        <v>117</v>
      </c>
      <c r="F88" t="s">
        <v>267</v>
      </c>
      <c r="G88" t="s">
        <v>10</v>
      </c>
      <c r="H88" t="s">
        <v>13</v>
      </c>
      <c r="I88" s="101">
        <v>98</v>
      </c>
      <c r="J88" s="1">
        <v>42.4</v>
      </c>
      <c r="K88" s="1">
        <v>0.06</v>
      </c>
      <c r="L88" s="1">
        <f>+K88*I88</f>
        <v>5.88</v>
      </c>
      <c r="M88" s="1"/>
      <c r="N88" s="1"/>
      <c r="O88" s="1"/>
      <c r="P88" s="1"/>
      <c r="Q88" s="1"/>
      <c r="R88" s="1"/>
      <c r="S88" s="116">
        <f t="shared" si="17"/>
        <v>48.28</v>
      </c>
    </row>
    <row r="89" spans="1:19" ht="12.75">
      <c r="A89" s="107" t="s">
        <v>265</v>
      </c>
      <c r="B89" t="s">
        <v>221</v>
      </c>
      <c r="C89" t="s">
        <v>235</v>
      </c>
      <c r="D89" t="s">
        <v>266</v>
      </c>
      <c r="E89" t="s">
        <v>117</v>
      </c>
      <c r="F89" t="s">
        <v>267</v>
      </c>
      <c r="G89" t="s">
        <v>10</v>
      </c>
      <c r="H89" t="s">
        <v>88</v>
      </c>
      <c r="I89" s="101">
        <v>0</v>
      </c>
      <c r="J89" s="1">
        <v>10.27</v>
      </c>
      <c r="K89" s="1"/>
      <c r="L89" s="1">
        <v>0</v>
      </c>
      <c r="M89" s="1"/>
      <c r="N89" s="1"/>
      <c r="O89" s="1"/>
      <c r="P89" s="1"/>
      <c r="Q89" s="1"/>
      <c r="R89" s="1"/>
      <c r="S89" s="116">
        <f t="shared" si="17"/>
        <v>10.27</v>
      </c>
    </row>
    <row r="90" spans="1:19" ht="12.75">
      <c r="A90" s="107" t="s">
        <v>265</v>
      </c>
      <c r="B90" t="s">
        <v>221</v>
      </c>
      <c r="C90" t="s">
        <v>235</v>
      </c>
      <c r="D90" t="s">
        <v>266</v>
      </c>
      <c r="E90" t="s">
        <v>117</v>
      </c>
      <c r="F90" t="s">
        <v>267</v>
      </c>
      <c r="G90" t="s">
        <v>10</v>
      </c>
      <c r="H90" t="s">
        <v>14</v>
      </c>
      <c r="I90" s="101">
        <v>776</v>
      </c>
      <c r="J90" s="1">
        <v>238.06</v>
      </c>
      <c r="K90" s="1">
        <v>0.1</v>
      </c>
      <c r="L90" s="1">
        <f>+K90*I90</f>
        <v>77.60000000000001</v>
      </c>
      <c r="M90" s="1"/>
      <c r="N90" s="1"/>
      <c r="O90" s="1"/>
      <c r="P90" s="1"/>
      <c r="Q90" s="1"/>
      <c r="R90" s="1"/>
      <c r="S90" s="116">
        <f t="shared" si="17"/>
        <v>315.66</v>
      </c>
    </row>
    <row r="91" spans="1:19" ht="12.75">
      <c r="A91" s="107" t="s">
        <v>265</v>
      </c>
      <c r="B91" t="s">
        <v>221</v>
      </c>
      <c r="C91" t="s">
        <v>235</v>
      </c>
      <c r="D91" t="s">
        <v>266</v>
      </c>
      <c r="E91" t="s">
        <v>117</v>
      </c>
      <c r="F91" t="s">
        <v>267</v>
      </c>
      <c r="G91" t="s">
        <v>10</v>
      </c>
      <c r="H91" t="s">
        <v>51</v>
      </c>
      <c r="I91" s="101">
        <v>4</v>
      </c>
      <c r="J91" s="1">
        <v>1.6</v>
      </c>
      <c r="K91" s="1">
        <v>0.06</v>
      </c>
      <c r="L91" s="1">
        <f>+K91*I91</f>
        <v>0.24</v>
      </c>
      <c r="M91" s="1"/>
      <c r="N91" s="1"/>
      <c r="O91" s="1"/>
      <c r="P91" s="1"/>
      <c r="Q91" s="1"/>
      <c r="R91" s="1"/>
      <c r="S91" s="116">
        <f t="shared" si="17"/>
        <v>1.84</v>
      </c>
    </row>
    <row r="92" spans="1:19" ht="12.75">
      <c r="A92" s="107" t="s">
        <v>265</v>
      </c>
      <c r="B92" t="s">
        <v>221</v>
      </c>
      <c r="C92" t="s">
        <v>235</v>
      </c>
      <c r="D92" t="s">
        <v>266</v>
      </c>
      <c r="E92" t="s">
        <v>117</v>
      </c>
      <c r="F92" t="s">
        <v>267</v>
      </c>
      <c r="G92" t="s">
        <v>10</v>
      </c>
      <c r="H92" t="s">
        <v>29</v>
      </c>
      <c r="I92" s="101">
        <v>35</v>
      </c>
      <c r="J92" s="1">
        <v>14.12</v>
      </c>
      <c r="K92" s="1">
        <v>0.06</v>
      </c>
      <c r="L92" s="1">
        <f>+K92*I92</f>
        <v>2.1</v>
      </c>
      <c r="M92" s="1"/>
      <c r="N92" s="1"/>
      <c r="O92" s="1"/>
      <c r="P92" s="1"/>
      <c r="Q92" s="1"/>
      <c r="R92" s="1"/>
      <c r="S92" s="116">
        <f t="shared" si="17"/>
        <v>16.22</v>
      </c>
    </row>
    <row r="93" spans="1:19" ht="12.75">
      <c r="A93" s="107" t="s">
        <v>265</v>
      </c>
      <c r="B93" t="s">
        <v>221</v>
      </c>
      <c r="C93" t="s">
        <v>235</v>
      </c>
      <c r="D93" t="s">
        <v>266</v>
      </c>
      <c r="E93" t="s">
        <v>117</v>
      </c>
      <c r="F93" t="s">
        <v>267</v>
      </c>
      <c r="G93" t="s">
        <v>10</v>
      </c>
      <c r="H93" t="s">
        <v>16</v>
      </c>
      <c r="I93" s="101">
        <v>17</v>
      </c>
      <c r="J93" s="1">
        <v>8.22</v>
      </c>
      <c r="K93" s="1">
        <v>0.06</v>
      </c>
      <c r="L93" s="1">
        <f>+K93*I93</f>
        <v>1.02</v>
      </c>
      <c r="M93" s="1"/>
      <c r="N93" s="1"/>
      <c r="O93" s="1"/>
      <c r="P93" s="1"/>
      <c r="Q93" s="1"/>
      <c r="R93" s="1"/>
      <c r="S93" s="116">
        <f t="shared" si="17"/>
        <v>9.24</v>
      </c>
    </row>
    <row r="94" spans="1:19" ht="12.75">
      <c r="A94" s="107" t="s">
        <v>265</v>
      </c>
      <c r="B94" t="s">
        <v>221</v>
      </c>
      <c r="C94" t="s">
        <v>235</v>
      </c>
      <c r="D94" t="s">
        <v>266</v>
      </c>
      <c r="E94" t="s">
        <v>117</v>
      </c>
      <c r="F94" t="s">
        <v>267</v>
      </c>
      <c r="G94" t="s">
        <v>8</v>
      </c>
      <c r="H94" t="s">
        <v>17</v>
      </c>
      <c r="I94" s="101"/>
      <c r="J94" s="1"/>
      <c r="K94" s="1"/>
      <c r="M94" s="1"/>
      <c r="N94" s="1"/>
      <c r="O94" s="1"/>
      <c r="P94" s="1">
        <v>180</v>
      </c>
      <c r="Q94" s="1"/>
      <c r="R94" s="1"/>
      <c r="S94" s="116">
        <f t="shared" si="17"/>
        <v>180</v>
      </c>
    </row>
    <row r="95" spans="1:19" ht="12.75">
      <c r="A95" s="107" t="s">
        <v>265</v>
      </c>
      <c r="B95" t="s">
        <v>221</v>
      </c>
      <c r="C95" t="s">
        <v>235</v>
      </c>
      <c r="D95" t="s">
        <v>266</v>
      </c>
      <c r="E95" t="s">
        <v>117</v>
      </c>
      <c r="F95" t="s">
        <v>267</v>
      </c>
      <c r="G95" t="s">
        <v>8</v>
      </c>
      <c r="H95" t="s">
        <v>9</v>
      </c>
      <c r="I95" s="101"/>
      <c r="J95" s="1"/>
      <c r="K95" s="1"/>
      <c r="M95" s="1"/>
      <c r="N95" s="1">
        <v>1.5</v>
      </c>
      <c r="O95" s="1">
        <v>94.5</v>
      </c>
      <c r="P95" s="1"/>
      <c r="Q95" s="1"/>
      <c r="R95" s="1"/>
      <c r="S95" s="116">
        <f t="shared" si="17"/>
        <v>94.5</v>
      </c>
    </row>
    <row r="96" spans="1:20" ht="12.75">
      <c r="A96" s="107" t="s">
        <v>265</v>
      </c>
      <c r="B96" t="s">
        <v>221</v>
      </c>
      <c r="C96" t="s">
        <v>235</v>
      </c>
      <c r="D96" t="s">
        <v>266</v>
      </c>
      <c r="E96" t="s">
        <v>117</v>
      </c>
      <c r="F96" t="s">
        <v>267</v>
      </c>
      <c r="G96" t="s">
        <v>8</v>
      </c>
      <c r="H96" t="s">
        <v>18</v>
      </c>
      <c r="I96" s="101"/>
      <c r="J96" s="1"/>
      <c r="K96" s="1"/>
      <c r="L96" s="1"/>
      <c r="M96" s="1"/>
      <c r="N96" s="1"/>
      <c r="O96" s="1"/>
      <c r="P96" s="1"/>
      <c r="Q96" s="1">
        <v>0.332</v>
      </c>
      <c r="R96" s="101">
        <v>1040.82</v>
      </c>
      <c r="S96" s="116">
        <f t="shared" si="17"/>
        <v>1040.82</v>
      </c>
      <c r="T96" t="s">
        <v>205</v>
      </c>
    </row>
    <row r="97" spans="1:19" s="2" customFormat="1" ht="12.75">
      <c r="A97" s="113" t="s">
        <v>1118</v>
      </c>
      <c r="I97" s="104">
        <f>SUBTOTAL(9,I87:I96)</f>
        <v>3784</v>
      </c>
      <c r="J97" s="105">
        <f>SUBTOTAL(9,J87:J96)</f>
        <v>1415.1999999999998</v>
      </c>
      <c r="K97" s="105"/>
      <c r="L97" s="105">
        <f aca="true" t="shared" si="19" ref="L97:S97">SUBTOTAL(9,L87:L96)</f>
        <v>258.08</v>
      </c>
      <c r="M97" s="105">
        <f t="shared" si="19"/>
        <v>0</v>
      </c>
      <c r="N97" s="105">
        <f t="shared" si="19"/>
        <v>1.5</v>
      </c>
      <c r="O97" s="105">
        <f t="shared" si="19"/>
        <v>94.5</v>
      </c>
      <c r="P97" s="105">
        <f t="shared" si="19"/>
        <v>180</v>
      </c>
      <c r="Q97" s="105">
        <f t="shared" si="19"/>
        <v>0.332</v>
      </c>
      <c r="R97" s="104">
        <f t="shared" si="19"/>
        <v>1040.82</v>
      </c>
      <c r="S97" s="117">
        <f t="shared" si="19"/>
        <v>2988.6</v>
      </c>
    </row>
    <row r="98" spans="1:19" ht="12.75">
      <c r="A98" s="107" t="s">
        <v>268</v>
      </c>
      <c r="B98" t="s">
        <v>221</v>
      </c>
      <c r="C98" t="s">
        <v>269</v>
      </c>
      <c r="D98" t="s">
        <v>270</v>
      </c>
      <c r="E98" t="s">
        <v>117</v>
      </c>
      <c r="F98" t="s">
        <v>271</v>
      </c>
      <c r="G98" t="s">
        <v>10</v>
      </c>
      <c r="H98" t="s">
        <v>12</v>
      </c>
      <c r="I98" s="101">
        <v>1321</v>
      </c>
      <c r="J98" s="1">
        <v>908.24</v>
      </c>
      <c r="K98" s="1">
        <v>0.06</v>
      </c>
      <c r="L98" s="1">
        <f aca="true" t="shared" si="20" ref="L98:L104">+K98*I98</f>
        <v>79.25999999999999</v>
      </c>
      <c r="M98" s="1"/>
      <c r="N98" s="1"/>
      <c r="O98" s="1"/>
      <c r="P98" s="1"/>
      <c r="Q98" s="1"/>
      <c r="R98" s="1"/>
      <c r="S98" s="116">
        <f t="shared" si="17"/>
        <v>987.5</v>
      </c>
    </row>
    <row r="99" spans="1:19" ht="12.75">
      <c r="A99" s="107" t="s">
        <v>268</v>
      </c>
      <c r="B99" t="s">
        <v>221</v>
      </c>
      <c r="C99" t="s">
        <v>269</v>
      </c>
      <c r="D99" t="s">
        <v>270</v>
      </c>
      <c r="E99" t="s">
        <v>117</v>
      </c>
      <c r="F99" t="s">
        <v>271</v>
      </c>
      <c r="G99" t="s">
        <v>10</v>
      </c>
      <c r="H99" t="s">
        <v>13</v>
      </c>
      <c r="I99" s="101">
        <v>25</v>
      </c>
      <c r="J99" s="1">
        <v>26</v>
      </c>
      <c r="K99" s="1">
        <v>0.06</v>
      </c>
      <c r="L99" s="1">
        <f t="shared" si="20"/>
        <v>1.5</v>
      </c>
      <c r="M99" s="1"/>
      <c r="N99" s="1"/>
      <c r="O99" s="1"/>
      <c r="P99" s="1"/>
      <c r="Q99" s="1"/>
      <c r="R99" s="1"/>
      <c r="S99" s="116">
        <f t="shared" si="17"/>
        <v>27.5</v>
      </c>
    </row>
    <row r="100" spans="1:19" ht="12.75">
      <c r="A100" s="107" t="s">
        <v>268</v>
      </c>
      <c r="B100" t="s">
        <v>221</v>
      </c>
      <c r="C100" t="s">
        <v>269</v>
      </c>
      <c r="D100" t="s">
        <v>270</v>
      </c>
      <c r="E100" t="s">
        <v>117</v>
      </c>
      <c r="F100" t="s">
        <v>271</v>
      </c>
      <c r="G100" t="s">
        <v>10</v>
      </c>
      <c r="H100" t="s">
        <v>14</v>
      </c>
      <c r="I100" s="101">
        <v>410</v>
      </c>
      <c r="J100" s="1">
        <v>133.25</v>
      </c>
      <c r="K100" s="1">
        <v>0.1</v>
      </c>
      <c r="L100" s="1">
        <f t="shared" si="20"/>
        <v>41</v>
      </c>
      <c r="M100" s="1"/>
      <c r="N100" s="1"/>
      <c r="O100" s="1"/>
      <c r="P100" s="1"/>
      <c r="Q100" s="1"/>
      <c r="R100" s="1"/>
      <c r="S100" s="116">
        <f t="shared" si="17"/>
        <v>174.25</v>
      </c>
    </row>
    <row r="101" spans="1:19" ht="12.75">
      <c r="A101" s="107" t="s">
        <v>268</v>
      </c>
      <c r="B101" t="s">
        <v>221</v>
      </c>
      <c r="C101" t="s">
        <v>269</v>
      </c>
      <c r="D101" t="s">
        <v>270</v>
      </c>
      <c r="E101" t="s">
        <v>117</v>
      </c>
      <c r="F101" t="s">
        <v>271</v>
      </c>
      <c r="G101" t="s">
        <v>10</v>
      </c>
      <c r="H101" t="s">
        <v>51</v>
      </c>
      <c r="I101" s="101">
        <v>3</v>
      </c>
      <c r="J101" s="1">
        <v>1.2</v>
      </c>
      <c r="K101" s="1">
        <v>0.06</v>
      </c>
      <c r="L101" s="1">
        <f t="shared" si="20"/>
        <v>0.18</v>
      </c>
      <c r="M101" s="1"/>
      <c r="N101" s="1"/>
      <c r="O101" s="1"/>
      <c r="P101" s="1"/>
      <c r="Q101" s="1"/>
      <c r="R101" s="1"/>
      <c r="S101" s="116">
        <f t="shared" si="17"/>
        <v>1.38</v>
      </c>
    </row>
    <row r="102" spans="1:19" ht="12.75">
      <c r="A102" s="107" t="s">
        <v>268</v>
      </c>
      <c r="B102" t="s">
        <v>221</v>
      </c>
      <c r="C102" t="s">
        <v>269</v>
      </c>
      <c r="D102" t="s">
        <v>270</v>
      </c>
      <c r="E102" t="s">
        <v>117</v>
      </c>
      <c r="F102" t="s">
        <v>271</v>
      </c>
      <c r="G102" t="s">
        <v>10</v>
      </c>
      <c r="H102" t="s">
        <v>29</v>
      </c>
      <c r="I102" s="101">
        <v>6</v>
      </c>
      <c r="J102" s="1">
        <v>11.92</v>
      </c>
      <c r="K102" s="1">
        <v>0.06</v>
      </c>
      <c r="L102" s="1">
        <f t="shared" si="20"/>
        <v>0.36</v>
      </c>
      <c r="M102" s="1"/>
      <c r="N102" s="1"/>
      <c r="O102" s="1"/>
      <c r="P102" s="1"/>
      <c r="Q102" s="1"/>
      <c r="R102" s="1"/>
      <c r="S102" s="116">
        <f t="shared" si="17"/>
        <v>12.28</v>
      </c>
    </row>
    <row r="103" spans="1:19" ht="12.75">
      <c r="A103" s="107" t="s">
        <v>268</v>
      </c>
      <c r="B103" t="s">
        <v>221</v>
      </c>
      <c r="C103" t="s">
        <v>269</v>
      </c>
      <c r="D103" t="s">
        <v>270</v>
      </c>
      <c r="E103" t="s">
        <v>117</v>
      </c>
      <c r="F103" t="s">
        <v>271</v>
      </c>
      <c r="G103" t="s">
        <v>10</v>
      </c>
      <c r="H103" t="s">
        <v>15</v>
      </c>
      <c r="I103" s="101">
        <v>2</v>
      </c>
      <c r="J103" s="1">
        <v>0.76</v>
      </c>
      <c r="K103" s="1">
        <v>0.06</v>
      </c>
      <c r="L103" s="1">
        <f t="shared" si="20"/>
        <v>0.12</v>
      </c>
      <c r="M103" s="1"/>
      <c r="N103" s="1"/>
      <c r="O103" s="1"/>
      <c r="P103" s="1"/>
      <c r="Q103" s="1"/>
      <c r="R103" s="1"/>
      <c r="S103" s="116">
        <f t="shared" si="17"/>
        <v>0.88</v>
      </c>
    </row>
    <row r="104" spans="1:19" ht="12.75">
      <c r="A104" s="107" t="s">
        <v>268</v>
      </c>
      <c r="B104" t="s">
        <v>221</v>
      </c>
      <c r="C104" t="s">
        <v>269</v>
      </c>
      <c r="D104" t="s">
        <v>270</v>
      </c>
      <c r="E104" t="s">
        <v>117</v>
      </c>
      <c r="F104" t="s">
        <v>271</v>
      </c>
      <c r="G104" t="s">
        <v>10</v>
      </c>
      <c r="H104" t="s">
        <v>16</v>
      </c>
      <c r="I104" s="101">
        <v>26</v>
      </c>
      <c r="J104" s="1">
        <v>27</v>
      </c>
      <c r="K104" s="1">
        <v>0.06</v>
      </c>
      <c r="L104" s="1">
        <f t="shared" si="20"/>
        <v>1.56</v>
      </c>
      <c r="M104" s="1"/>
      <c r="N104" s="1"/>
      <c r="O104" s="1"/>
      <c r="P104" s="1"/>
      <c r="Q104" s="1"/>
      <c r="R104" s="1"/>
      <c r="S104" s="116">
        <f t="shared" si="17"/>
        <v>28.56</v>
      </c>
    </row>
    <row r="105" spans="1:19" ht="12.75">
      <c r="A105" s="107" t="s">
        <v>268</v>
      </c>
      <c r="B105" t="s">
        <v>221</v>
      </c>
      <c r="C105" t="s">
        <v>269</v>
      </c>
      <c r="D105" t="s">
        <v>270</v>
      </c>
      <c r="E105" t="s">
        <v>117</v>
      </c>
      <c r="F105" t="s">
        <v>271</v>
      </c>
      <c r="G105" t="s">
        <v>10</v>
      </c>
      <c r="H105" t="s">
        <v>11</v>
      </c>
      <c r="I105" s="101">
        <v>4</v>
      </c>
      <c r="J105" s="1">
        <v>19.01</v>
      </c>
      <c r="K105" s="1"/>
      <c r="L105" s="1"/>
      <c r="M105" s="1"/>
      <c r="N105" s="1"/>
      <c r="O105" s="1"/>
      <c r="P105" s="1"/>
      <c r="Q105" s="1"/>
      <c r="R105" s="1"/>
      <c r="S105" s="116">
        <f t="shared" si="17"/>
        <v>19.01</v>
      </c>
    </row>
    <row r="106" spans="1:19" ht="12.75">
      <c r="A106" s="107" t="s">
        <v>268</v>
      </c>
      <c r="B106" t="s">
        <v>221</v>
      </c>
      <c r="C106" t="s">
        <v>269</v>
      </c>
      <c r="D106" t="s">
        <v>270</v>
      </c>
      <c r="E106" t="s">
        <v>117</v>
      </c>
      <c r="F106" t="s">
        <v>271</v>
      </c>
      <c r="G106" t="s">
        <v>8</v>
      </c>
      <c r="H106" t="s">
        <v>17</v>
      </c>
      <c r="I106" s="101"/>
      <c r="J106" s="1"/>
      <c r="K106" s="1"/>
      <c r="M106" s="1"/>
      <c r="N106" s="1"/>
      <c r="O106" s="1"/>
      <c r="P106" s="1">
        <v>180</v>
      </c>
      <c r="Q106" s="1"/>
      <c r="R106" s="1"/>
      <c r="S106" s="116">
        <f t="shared" si="17"/>
        <v>180</v>
      </c>
    </row>
    <row r="107" spans="1:19" ht="12.75">
      <c r="A107" s="107" t="s">
        <v>268</v>
      </c>
      <c r="B107" t="s">
        <v>221</v>
      </c>
      <c r="C107" t="s">
        <v>269</v>
      </c>
      <c r="D107" t="s">
        <v>270</v>
      </c>
      <c r="E107" t="s">
        <v>117</v>
      </c>
      <c r="F107" t="s">
        <v>271</v>
      </c>
      <c r="G107" t="s">
        <v>8</v>
      </c>
      <c r="H107" t="s">
        <v>9</v>
      </c>
      <c r="I107" s="101"/>
      <c r="J107" s="1"/>
      <c r="K107" s="1"/>
      <c r="M107" s="1"/>
      <c r="N107" s="1">
        <v>4.5</v>
      </c>
      <c r="O107" s="1">
        <v>283.5</v>
      </c>
      <c r="P107" s="1"/>
      <c r="Q107" s="1"/>
      <c r="R107" s="1"/>
      <c r="S107" s="116">
        <f t="shared" si="17"/>
        <v>283.5</v>
      </c>
    </row>
    <row r="108" spans="1:20" ht="12.75">
      <c r="A108" s="107" t="s">
        <v>268</v>
      </c>
      <c r="B108" t="s">
        <v>221</v>
      </c>
      <c r="C108" t="s">
        <v>269</v>
      </c>
      <c r="D108" t="s">
        <v>270</v>
      </c>
      <c r="E108" t="s">
        <v>117</v>
      </c>
      <c r="F108" t="s">
        <v>271</v>
      </c>
      <c r="G108" t="s">
        <v>8</v>
      </c>
      <c r="H108" t="s">
        <v>18</v>
      </c>
      <c r="I108" s="101"/>
      <c r="J108" s="1"/>
      <c r="K108" s="1"/>
      <c r="L108" s="1"/>
      <c r="M108" s="1"/>
      <c r="N108" s="1"/>
      <c r="O108" s="1"/>
      <c r="P108" s="1"/>
      <c r="Q108" s="1">
        <v>2</v>
      </c>
      <c r="R108" s="101">
        <v>6270</v>
      </c>
      <c r="S108" s="116">
        <f t="shared" si="17"/>
        <v>6270</v>
      </c>
      <c r="T108" t="s">
        <v>272</v>
      </c>
    </row>
    <row r="109" spans="1:19" s="2" customFormat="1" ht="12.75">
      <c r="A109" s="113" t="s">
        <v>1119</v>
      </c>
      <c r="I109" s="104">
        <f>SUBTOTAL(9,I98:I108)</f>
        <v>1797</v>
      </c>
      <c r="J109" s="105">
        <f>SUBTOTAL(9,J98:J108)</f>
        <v>1127.38</v>
      </c>
      <c r="K109" s="105"/>
      <c r="L109" s="105">
        <f aca="true" t="shared" si="21" ref="L109:S109">SUBTOTAL(9,L98:L108)</f>
        <v>123.98</v>
      </c>
      <c r="M109" s="105">
        <f t="shared" si="21"/>
        <v>0</v>
      </c>
      <c r="N109" s="105">
        <f t="shared" si="21"/>
        <v>4.5</v>
      </c>
      <c r="O109" s="105">
        <f t="shared" si="21"/>
        <v>283.5</v>
      </c>
      <c r="P109" s="105">
        <f t="shared" si="21"/>
        <v>180</v>
      </c>
      <c r="Q109" s="105">
        <f t="shared" si="21"/>
        <v>2</v>
      </c>
      <c r="R109" s="104">
        <f t="shared" si="21"/>
        <v>6270</v>
      </c>
      <c r="S109" s="117">
        <f t="shared" si="21"/>
        <v>7984.860000000001</v>
      </c>
    </row>
    <row r="110" spans="1:19" ht="12.75">
      <c r="A110" s="107" t="s">
        <v>273</v>
      </c>
      <c r="B110" t="s">
        <v>221</v>
      </c>
      <c r="C110" t="s">
        <v>274</v>
      </c>
      <c r="D110" t="s">
        <v>275</v>
      </c>
      <c r="E110" t="s">
        <v>117</v>
      </c>
      <c r="F110" t="s">
        <v>276</v>
      </c>
      <c r="G110" t="s">
        <v>10</v>
      </c>
      <c r="H110" t="s">
        <v>12</v>
      </c>
      <c r="I110" s="101">
        <v>743</v>
      </c>
      <c r="J110" s="1">
        <v>464.16</v>
      </c>
      <c r="K110" s="1">
        <v>0.06</v>
      </c>
      <c r="L110" s="1">
        <f>+K110*I110</f>
        <v>44.58</v>
      </c>
      <c r="M110" s="1"/>
      <c r="N110" s="1"/>
      <c r="O110" s="1"/>
      <c r="P110" s="1"/>
      <c r="Q110" s="1"/>
      <c r="R110" s="1"/>
      <c r="S110" s="116">
        <f t="shared" si="17"/>
        <v>508.74</v>
      </c>
    </row>
    <row r="111" spans="1:19" ht="12.75">
      <c r="A111" s="107" t="s">
        <v>273</v>
      </c>
      <c r="B111" t="s">
        <v>221</v>
      </c>
      <c r="C111" t="s">
        <v>274</v>
      </c>
      <c r="D111" t="s">
        <v>275</v>
      </c>
      <c r="E111" t="s">
        <v>117</v>
      </c>
      <c r="F111" t="s">
        <v>276</v>
      </c>
      <c r="G111" t="s">
        <v>10</v>
      </c>
      <c r="H111" t="s">
        <v>13</v>
      </c>
      <c r="I111" s="101">
        <v>50</v>
      </c>
      <c r="J111" s="1">
        <v>26.72</v>
      </c>
      <c r="K111" s="1">
        <v>0.06</v>
      </c>
      <c r="L111" s="1">
        <f>+K111*I111</f>
        <v>3</v>
      </c>
      <c r="M111" s="1"/>
      <c r="N111" s="1"/>
      <c r="O111" s="1"/>
      <c r="P111" s="1"/>
      <c r="Q111" s="1"/>
      <c r="R111" s="1"/>
      <c r="S111" s="116">
        <f t="shared" si="17"/>
        <v>29.72</v>
      </c>
    </row>
    <row r="112" spans="1:19" ht="12.75">
      <c r="A112" s="107" t="s">
        <v>273</v>
      </c>
      <c r="B112" t="s">
        <v>221</v>
      </c>
      <c r="C112" t="s">
        <v>274</v>
      </c>
      <c r="D112" t="s">
        <v>275</v>
      </c>
      <c r="E112" t="s">
        <v>117</v>
      </c>
      <c r="F112" t="s">
        <v>276</v>
      </c>
      <c r="G112" t="s">
        <v>10</v>
      </c>
      <c r="H112" t="s">
        <v>88</v>
      </c>
      <c r="I112" s="101">
        <v>0</v>
      </c>
      <c r="J112" s="1">
        <v>10.27</v>
      </c>
      <c r="K112" s="1"/>
      <c r="L112" s="1">
        <v>0</v>
      </c>
      <c r="M112" s="1"/>
      <c r="N112" s="1"/>
      <c r="O112" s="1"/>
      <c r="P112" s="1"/>
      <c r="Q112" s="1"/>
      <c r="R112" s="1"/>
      <c r="S112" s="116">
        <f t="shared" si="17"/>
        <v>10.27</v>
      </c>
    </row>
    <row r="113" spans="1:19" ht="12.75">
      <c r="A113" s="107" t="s">
        <v>273</v>
      </c>
      <c r="B113" t="s">
        <v>221</v>
      </c>
      <c r="C113" t="s">
        <v>274</v>
      </c>
      <c r="D113" t="s">
        <v>275</v>
      </c>
      <c r="E113" t="s">
        <v>117</v>
      </c>
      <c r="F113" t="s">
        <v>276</v>
      </c>
      <c r="G113" t="s">
        <v>10</v>
      </c>
      <c r="H113" t="s">
        <v>14</v>
      </c>
      <c r="I113" s="101">
        <v>284</v>
      </c>
      <c r="J113" s="1">
        <v>95.67</v>
      </c>
      <c r="K113" s="1">
        <v>0.1</v>
      </c>
      <c r="L113" s="1">
        <f>+K113*I113</f>
        <v>28.400000000000002</v>
      </c>
      <c r="M113" s="1"/>
      <c r="N113" s="1"/>
      <c r="O113" s="1"/>
      <c r="P113" s="1"/>
      <c r="Q113" s="1"/>
      <c r="R113" s="1"/>
      <c r="S113" s="116">
        <f aca="true" t="shared" si="22" ref="S113:S148">+R113+P113+O113+M113+L113+J113</f>
        <v>124.07000000000001</v>
      </c>
    </row>
    <row r="114" spans="1:19" ht="12.75">
      <c r="A114" s="107" t="s">
        <v>273</v>
      </c>
      <c r="B114" t="s">
        <v>221</v>
      </c>
      <c r="C114" t="s">
        <v>274</v>
      </c>
      <c r="D114" t="s">
        <v>275</v>
      </c>
      <c r="E114" t="s">
        <v>117</v>
      </c>
      <c r="F114" t="s">
        <v>276</v>
      </c>
      <c r="G114" t="s">
        <v>10</v>
      </c>
      <c r="H114" t="s">
        <v>51</v>
      </c>
      <c r="I114" s="101">
        <v>2</v>
      </c>
      <c r="J114" s="1">
        <v>1.05</v>
      </c>
      <c r="K114" s="1">
        <v>0.06</v>
      </c>
      <c r="L114" s="1">
        <f>+K114*I114</f>
        <v>0.12</v>
      </c>
      <c r="M114" s="1"/>
      <c r="N114" s="1"/>
      <c r="O114" s="1"/>
      <c r="P114" s="1"/>
      <c r="Q114" s="1"/>
      <c r="R114" s="1"/>
      <c r="S114" s="116">
        <f t="shared" si="22"/>
        <v>1.17</v>
      </c>
    </row>
    <row r="115" spans="1:19" ht="12.75">
      <c r="A115" s="107" t="s">
        <v>273</v>
      </c>
      <c r="B115" t="s">
        <v>221</v>
      </c>
      <c r="C115" t="s">
        <v>274</v>
      </c>
      <c r="D115" t="s">
        <v>275</v>
      </c>
      <c r="E115" t="s">
        <v>117</v>
      </c>
      <c r="F115" t="s">
        <v>276</v>
      </c>
      <c r="G115" t="s">
        <v>10</v>
      </c>
      <c r="H115" t="s">
        <v>29</v>
      </c>
      <c r="I115" s="101">
        <v>11</v>
      </c>
      <c r="J115" s="1">
        <v>5</v>
      </c>
      <c r="K115" s="1">
        <v>0.06</v>
      </c>
      <c r="L115" s="1">
        <f>+K115*I115</f>
        <v>0.6599999999999999</v>
      </c>
      <c r="M115" s="1"/>
      <c r="N115" s="1"/>
      <c r="O115" s="1"/>
      <c r="P115" s="1"/>
      <c r="Q115" s="1"/>
      <c r="R115" s="1"/>
      <c r="S115" s="116">
        <f t="shared" si="22"/>
        <v>5.66</v>
      </c>
    </row>
    <row r="116" spans="1:19" ht="12.75">
      <c r="A116" s="107" t="s">
        <v>273</v>
      </c>
      <c r="B116" t="s">
        <v>221</v>
      </c>
      <c r="C116" t="s">
        <v>274</v>
      </c>
      <c r="D116" t="s">
        <v>275</v>
      </c>
      <c r="E116" t="s">
        <v>117</v>
      </c>
      <c r="F116" t="s">
        <v>276</v>
      </c>
      <c r="G116" t="s">
        <v>10</v>
      </c>
      <c r="H116" t="s">
        <v>16</v>
      </c>
      <c r="I116" s="101">
        <v>8</v>
      </c>
      <c r="J116" s="1">
        <v>3.64</v>
      </c>
      <c r="K116" s="1">
        <v>0.06</v>
      </c>
      <c r="L116" s="1">
        <f>+K116*I116</f>
        <v>0.48</v>
      </c>
      <c r="M116" s="1"/>
      <c r="N116" s="1"/>
      <c r="O116" s="1"/>
      <c r="P116" s="1"/>
      <c r="Q116" s="1"/>
      <c r="R116" s="1"/>
      <c r="S116" s="116">
        <f t="shared" si="22"/>
        <v>4.12</v>
      </c>
    </row>
    <row r="117" spans="1:19" ht="12.75">
      <c r="A117" s="107" t="s">
        <v>273</v>
      </c>
      <c r="B117" t="s">
        <v>221</v>
      </c>
      <c r="C117" t="s">
        <v>274</v>
      </c>
      <c r="D117" t="s">
        <v>275</v>
      </c>
      <c r="E117" t="s">
        <v>117</v>
      </c>
      <c r="F117" t="s">
        <v>276</v>
      </c>
      <c r="G117" t="s">
        <v>10</v>
      </c>
      <c r="H117" t="s">
        <v>11</v>
      </c>
      <c r="I117" s="101">
        <v>1</v>
      </c>
      <c r="J117" s="1">
        <v>4.65</v>
      </c>
      <c r="K117" s="1"/>
      <c r="L117" s="1"/>
      <c r="M117" s="1"/>
      <c r="N117" s="1"/>
      <c r="O117" s="1"/>
      <c r="P117" s="1"/>
      <c r="Q117" s="1"/>
      <c r="R117" s="1"/>
      <c r="S117" s="116">
        <f t="shared" si="22"/>
        <v>4.65</v>
      </c>
    </row>
    <row r="118" spans="1:19" ht="12.75">
      <c r="A118" s="107" t="s">
        <v>273</v>
      </c>
      <c r="B118" t="s">
        <v>221</v>
      </c>
      <c r="C118" t="s">
        <v>274</v>
      </c>
      <c r="D118" t="s">
        <v>275</v>
      </c>
      <c r="E118" t="s">
        <v>117</v>
      </c>
      <c r="F118" t="s">
        <v>276</v>
      </c>
      <c r="G118" t="s">
        <v>8</v>
      </c>
      <c r="H118" t="s">
        <v>17</v>
      </c>
      <c r="I118" s="101"/>
      <c r="J118" s="1"/>
      <c r="K118" s="1"/>
      <c r="M118" s="1"/>
      <c r="N118" s="1"/>
      <c r="O118" s="1"/>
      <c r="P118" s="1">
        <v>180</v>
      </c>
      <c r="Q118" s="1"/>
      <c r="R118" s="1"/>
      <c r="S118" s="116">
        <f t="shared" si="22"/>
        <v>180</v>
      </c>
    </row>
    <row r="119" spans="1:19" ht="12.75">
      <c r="A119" s="107" t="s">
        <v>273</v>
      </c>
      <c r="B119" t="s">
        <v>221</v>
      </c>
      <c r="C119" t="s">
        <v>274</v>
      </c>
      <c r="D119" t="s">
        <v>275</v>
      </c>
      <c r="E119" t="s">
        <v>117</v>
      </c>
      <c r="F119" t="s">
        <v>276</v>
      </c>
      <c r="G119" t="s">
        <v>8</v>
      </c>
      <c r="H119" t="s">
        <v>9</v>
      </c>
      <c r="I119" s="101"/>
      <c r="J119" s="1"/>
      <c r="K119" s="1"/>
      <c r="M119" s="1"/>
      <c r="N119" s="1">
        <v>3</v>
      </c>
      <c r="O119" s="1">
        <v>189</v>
      </c>
      <c r="P119" s="1"/>
      <c r="Q119" s="1"/>
      <c r="R119" s="1"/>
      <c r="S119" s="116">
        <f t="shared" si="22"/>
        <v>189</v>
      </c>
    </row>
    <row r="120" spans="1:20" ht="12.75">
      <c r="A120" s="107" t="s">
        <v>273</v>
      </c>
      <c r="B120" t="s">
        <v>221</v>
      </c>
      <c r="C120" t="s">
        <v>274</v>
      </c>
      <c r="D120" t="s">
        <v>275</v>
      </c>
      <c r="E120" t="s">
        <v>117</v>
      </c>
      <c r="F120" t="s">
        <v>276</v>
      </c>
      <c r="G120" t="s">
        <v>8</v>
      </c>
      <c r="H120" t="s">
        <v>18</v>
      </c>
      <c r="I120" s="101"/>
      <c r="J120" s="1"/>
      <c r="K120" s="1"/>
      <c r="L120" s="1"/>
      <c r="M120" s="1"/>
      <c r="N120" s="1"/>
      <c r="O120" s="1"/>
      <c r="P120" s="1"/>
      <c r="Q120" s="1">
        <v>0.332</v>
      </c>
      <c r="R120" s="101">
        <v>1040.82</v>
      </c>
      <c r="S120" s="116">
        <f t="shared" si="22"/>
        <v>1040.82</v>
      </c>
      <c r="T120" t="s">
        <v>205</v>
      </c>
    </row>
    <row r="121" spans="1:19" s="2" customFormat="1" ht="12.75">
      <c r="A121" s="113" t="s">
        <v>1120</v>
      </c>
      <c r="I121" s="104">
        <f>SUBTOTAL(9,I110:I120)</f>
        <v>1099</v>
      </c>
      <c r="J121" s="105">
        <f>SUBTOTAL(9,J110:J120)</f>
        <v>611.1599999999999</v>
      </c>
      <c r="K121" s="105"/>
      <c r="L121" s="105">
        <f aca="true" t="shared" si="23" ref="L121:S121">SUBTOTAL(9,L110:L120)</f>
        <v>77.24000000000001</v>
      </c>
      <c r="M121" s="105">
        <f t="shared" si="23"/>
        <v>0</v>
      </c>
      <c r="N121" s="105">
        <f t="shared" si="23"/>
        <v>3</v>
      </c>
      <c r="O121" s="105">
        <f t="shared" si="23"/>
        <v>189</v>
      </c>
      <c r="P121" s="105">
        <f t="shared" si="23"/>
        <v>180</v>
      </c>
      <c r="Q121" s="105">
        <f t="shared" si="23"/>
        <v>0.332</v>
      </c>
      <c r="R121" s="104">
        <f t="shared" si="23"/>
        <v>1040.82</v>
      </c>
      <c r="S121" s="117">
        <f t="shared" si="23"/>
        <v>2098.2200000000003</v>
      </c>
    </row>
    <row r="122" spans="1:19" ht="12.75">
      <c r="A122" s="107" t="s">
        <v>277</v>
      </c>
      <c r="B122" t="s">
        <v>221</v>
      </c>
      <c r="C122" t="s">
        <v>235</v>
      </c>
      <c r="D122" t="s">
        <v>278</v>
      </c>
      <c r="E122" t="s">
        <v>117</v>
      </c>
      <c r="F122" t="s">
        <v>279</v>
      </c>
      <c r="G122" t="s">
        <v>10</v>
      </c>
      <c r="H122" t="s">
        <v>12</v>
      </c>
      <c r="I122" s="101">
        <v>3</v>
      </c>
      <c r="J122" s="1">
        <v>1.4</v>
      </c>
      <c r="K122" s="1">
        <v>0.06</v>
      </c>
      <c r="L122" s="1">
        <f>+K122*I122</f>
        <v>0.18</v>
      </c>
      <c r="M122" s="1"/>
      <c r="N122" s="1"/>
      <c r="O122" s="1"/>
      <c r="P122" s="1"/>
      <c r="R122" s="1"/>
      <c r="S122" s="116">
        <f t="shared" si="22"/>
        <v>1.5799999999999998</v>
      </c>
    </row>
    <row r="123" spans="1:19" ht="12.75">
      <c r="A123" s="107" t="s">
        <v>277</v>
      </c>
      <c r="B123" t="s">
        <v>221</v>
      </c>
      <c r="C123" t="s">
        <v>235</v>
      </c>
      <c r="D123" t="s">
        <v>278</v>
      </c>
      <c r="E123" t="s">
        <v>117</v>
      </c>
      <c r="F123" t="s">
        <v>279</v>
      </c>
      <c r="G123" t="s">
        <v>10</v>
      </c>
      <c r="H123" t="s">
        <v>14</v>
      </c>
      <c r="I123" s="101">
        <v>34</v>
      </c>
      <c r="J123" s="1">
        <v>67.48</v>
      </c>
      <c r="K123" s="1">
        <v>0.1</v>
      </c>
      <c r="L123" s="1">
        <f>+K123*I123</f>
        <v>3.4000000000000004</v>
      </c>
      <c r="M123" s="1"/>
      <c r="N123" s="1"/>
      <c r="O123" s="1"/>
      <c r="P123" s="1"/>
      <c r="R123" s="1"/>
      <c r="S123" s="116">
        <f t="shared" si="22"/>
        <v>70.88000000000001</v>
      </c>
    </row>
    <row r="124" spans="1:19" ht="12.75">
      <c r="A124" s="107" t="s">
        <v>277</v>
      </c>
      <c r="B124" t="s">
        <v>221</v>
      </c>
      <c r="C124" t="s">
        <v>235</v>
      </c>
      <c r="D124" t="s">
        <v>278</v>
      </c>
      <c r="E124" t="s">
        <v>117</v>
      </c>
      <c r="F124" t="s">
        <v>279</v>
      </c>
      <c r="G124" t="s">
        <v>8</v>
      </c>
      <c r="H124" t="s">
        <v>17</v>
      </c>
      <c r="I124" s="101"/>
      <c r="J124" s="1"/>
      <c r="K124" s="1"/>
      <c r="M124" s="1"/>
      <c r="N124" s="1"/>
      <c r="O124" s="1"/>
      <c r="P124" s="1">
        <v>45</v>
      </c>
      <c r="R124" s="1"/>
      <c r="S124" s="116">
        <f t="shared" si="22"/>
        <v>45</v>
      </c>
    </row>
    <row r="125" spans="1:19" s="2" customFormat="1" ht="12.75">
      <c r="A125" s="113" t="s">
        <v>1121</v>
      </c>
      <c r="I125" s="104">
        <f>SUBTOTAL(9,I122:I124)</f>
        <v>37</v>
      </c>
      <c r="J125" s="105">
        <f>SUBTOTAL(9,J122:J124)</f>
        <v>68.88000000000001</v>
      </c>
      <c r="K125" s="105"/>
      <c r="L125" s="2">
        <f aca="true" t="shared" si="24" ref="L125:S125">SUBTOTAL(9,L122:L124)</f>
        <v>3.5800000000000005</v>
      </c>
      <c r="M125" s="105">
        <f t="shared" si="24"/>
        <v>0</v>
      </c>
      <c r="N125" s="105">
        <f t="shared" si="24"/>
        <v>0</v>
      </c>
      <c r="O125" s="105">
        <f t="shared" si="24"/>
        <v>0</v>
      </c>
      <c r="P125" s="105">
        <f t="shared" si="24"/>
        <v>45</v>
      </c>
      <c r="Q125" s="2">
        <f t="shared" si="24"/>
        <v>0</v>
      </c>
      <c r="R125" s="105">
        <f t="shared" si="24"/>
        <v>0</v>
      </c>
      <c r="S125" s="117">
        <f t="shared" si="24"/>
        <v>117.46000000000001</v>
      </c>
    </row>
    <row r="126" spans="1:19" ht="12.75">
      <c r="A126" s="107" t="s">
        <v>280</v>
      </c>
      <c r="B126" t="s">
        <v>221</v>
      </c>
      <c r="C126" t="s">
        <v>281</v>
      </c>
      <c r="D126" t="s">
        <v>193</v>
      </c>
      <c r="E126" t="s">
        <v>38</v>
      </c>
      <c r="F126" t="s">
        <v>282</v>
      </c>
      <c r="G126" t="s">
        <v>10</v>
      </c>
      <c r="H126" t="s">
        <v>12</v>
      </c>
      <c r="I126" s="101">
        <v>451</v>
      </c>
      <c r="J126" s="1">
        <v>246.57</v>
      </c>
      <c r="K126" s="1">
        <v>0.06</v>
      </c>
      <c r="L126" s="1">
        <f>+K126*I126</f>
        <v>27.06</v>
      </c>
      <c r="M126" s="1"/>
      <c r="N126" s="1"/>
      <c r="O126" s="1"/>
      <c r="P126" s="1"/>
      <c r="Q126" s="1"/>
      <c r="R126" s="1"/>
      <c r="S126" s="116">
        <f t="shared" si="22"/>
        <v>273.63</v>
      </c>
    </row>
    <row r="127" spans="1:19" ht="12.75">
      <c r="A127" s="107" t="s">
        <v>280</v>
      </c>
      <c r="B127" t="s">
        <v>221</v>
      </c>
      <c r="C127" t="s">
        <v>281</v>
      </c>
      <c r="D127" t="s">
        <v>193</v>
      </c>
      <c r="E127" t="s">
        <v>38</v>
      </c>
      <c r="F127" t="s">
        <v>282</v>
      </c>
      <c r="G127" t="s">
        <v>10</v>
      </c>
      <c r="H127" t="s">
        <v>13</v>
      </c>
      <c r="I127" s="101">
        <v>39</v>
      </c>
      <c r="J127" s="1">
        <v>21.99</v>
      </c>
      <c r="K127" s="1">
        <v>0.06</v>
      </c>
      <c r="L127" s="1">
        <f>+K127*I127</f>
        <v>2.34</v>
      </c>
      <c r="M127" s="1"/>
      <c r="N127" s="1"/>
      <c r="O127" s="1"/>
      <c r="P127" s="1"/>
      <c r="Q127" s="1"/>
      <c r="R127" s="1"/>
      <c r="S127" s="116">
        <f t="shared" si="22"/>
        <v>24.33</v>
      </c>
    </row>
    <row r="128" spans="1:19" ht="12.75">
      <c r="A128" s="107" t="s">
        <v>280</v>
      </c>
      <c r="B128" t="s">
        <v>221</v>
      </c>
      <c r="C128" t="s">
        <v>281</v>
      </c>
      <c r="D128" t="s">
        <v>193</v>
      </c>
      <c r="E128" t="s">
        <v>38</v>
      </c>
      <c r="F128" t="s">
        <v>282</v>
      </c>
      <c r="G128" t="s">
        <v>10</v>
      </c>
      <c r="H128" t="s">
        <v>14</v>
      </c>
      <c r="I128" s="101">
        <v>140</v>
      </c>
      <c r="J128" s="1">
        <v>53.14</v>
      </c>
      <c r="K128" s="1">
        <v>0.1</v>
      </c>
      <c r="L128" s="1">
        <f>+K128*I128</f>
        <v>14</v>
      </c>
      <c r="M128" s="1"/>
      <c r="N128" s="1"/>
      <c r="O128" s="1"/>
      <c r="P128" s="1"/>
      <c r="Q128" s="1"/>
      <c r="R128" s="1"/>
      <c r="S128" s="116">
        <f t="shared" si="22"/>
        <v>67.14</v>
      </c>
    </row>
    <row r="129" spans="1:19" ht="12.75">
      <c r="A129" s="107" t="s">
        <v>280</v>
      </c>
      <c r="B129" t="s">
        <v>221</v>
      </c>
      <c r="C129" t="s">
        <v>281</v>
      </c>
      <c r="D129" t="s">
        <v>193</v>
      </c>
      <c r="E129" t="s">
        <v>38</v>
      </c>
      <c r="F129" t="s">
        <v>282</v>
      </c>
      <c r="G129" t="s">
        <v>10</v>
      </c>
      <c r="H129" t="s">
        <v>29</v>
      </c>
      <c r="I129" s="101">
        <v>6</v>
      </c>
      <c r="J129" s="1">
        <v>2.34</v>
      </c>
      <c r="K129" s="1">
        <v>0.06</v>
      </c>
      <c r="L129" s="1">
        <f>+K129*I129</f>
        <v>0.36</v>
      </c>
      <c r="M129" s="1"/>
      <c r="N129" s="1"/>
      <c r="O129" s="1"/>
      <c r="P129" s="1"/>
      <c r="Q129" s="1"/>
      <c r="R129" s="1"/>
      <c r="S129" s="116">
        <f t="shared" si="22"/>
        <v>2.6999999999999997</v>
      </c>
    </row>
    <row r="130" spans="1:19" ht="12.75">
      <c r="A130" s="107" t="s">
        <v>280</v>
      </c>
      <c r="B130" t="s">
        <v>221</v>
      </c>
      <c r="C130" t="s">
        <v>281</v>
      </c>
      <c r="D130" t="s">
        <v>193</v>
      </c>
      <c r="E130" t="s">
        <v>38</v>
      </c>
      <c r="F130" t="s">
        <v>282</v>
      </c>
      <c r="G130" t="s">
        <v>10</v>
      </c>
      <c r="H130" t="s">
        <v>16</v>
      </c>
      <c r="I130" s="101">
        <v>9</v>
      </c>
      <c r="J130" s="1">
        <v>3.52</v>
      </c>
      <c r="K130" s="1">
        <v>0.06</v>
      </c>
      <c r="L130" s="1">
        <f>+K130*I130</f>
        <v>0.54</v>
      </c>
      <c r="M130" s="1"/>
      <c r="N130" s="1"/>
      <c r="O130" s="1"/>
      <c r="P130" s="1"/>
      <c r="Q130" s="1"/>
      <c r="R130" s="1"/>
      <c r="S130" s="116">
        <f t="shared" si="22"/>
        <v>4.0600000000000005</v>
      </c>
    </row>
    <row r="131" spans="1:19" ht="12.75">
      <c r="A131" s="107" t="s">
        <v>280</v>
      </c>
      <c r="B131" t="s">
        <v>221</v>
      </c>
      <c r="C131" t="s">
        <v>281</v>
      </c>
      <c r="D131" t="s">
        <v>193</v>
      </c>
      <c r="E131" t="s">
        <v>38</v>
      </c>
      <c r="F131" t="s">
        <v>282</v>
      </c>
      <c r="G131" t="s">
        <v>10</v>
      </c>
      <c r="H131" t="s">
        <v>11</v>
      </c>
      <c r="I131" s="101">
        <v>2</v>
      </c>
      <c r="J131" s="1">
        <v>10.08</v>
      </c>
      <c r="K131" s="1"/>
      <c r="L131" s="1"/>
      <c r="M131" s="1"/>
      <c r="N131" s="1"/>
      <c r="O131" s="1"/>
      <c r="P131" s="1"/>
      <c r="Q131" s="1"/>
      <c r="R131" s="1"/>
      <c r="S131" s="116">
        <f t="shared" si="22"/>
        <v>10.08</v>
      </c>
    </row>
    <row r="132" spans="1:19" ht="12.75">
      <c r="A132" s="107" t="s">
        <v>280</v>
      </c>
      <c r="B132" t="s">
        <v>221</v>
      </c>
      <c r="C132" t="s">
        <v>281</v>
      </c>
      <c r="D132" t="s">
        <v>193</v>
      </c>
      <c r="E132" t="s">
        <v>38</v>
      </c>
      <c r="F132" t="s">
        <v>282</v>
      </c>
      <c r="G132" t="s">
        <v>8</v>
      </c>
      <c r="H132" t="s">
        <v>17</v>
      </c>
      <c r="I132" s="101"/>
      <c r="J132" s="1"/>
      <c r="K132" s="1"/>
      <c r="M132" s="1"/>
      <c r="N132" s="1"/>
      <c r="O132" s="1"/>
      <c r="P132" s="1">
        <v>180</v>
      </c>
      <c r="Q132" s="1"/>
      <c r="R132" s="1"/>
      <c r="S132" s="116">
        <f t="shared" si="22"/>
        <v>180</v>
      </c>
    </row>
    <row r="133" spans="1:19" ht="12.75">
      <c r="A133" s="107" t="s">
        <v>280</v>
      </c>
      <c r="B133" t="s">
        <v>221</v>
      </c>
      <c r="C133" t="s">
        <v>281</v>
      </c>
      <c r="D133" t="s">
        <v>193</v>
      </c>
      <c r="E133" t="s">
        <v>38</v>
      </c>
      <c r="F133" t="s">
        <v>282</v>
      </c>
      <c r="G133" t="s">
        <v>8</v>
      </c>
      <c r="H133" t="s">
        <v>9</v>
      </c>
      <c r="I133" s="101"/>
      <c r="J133" s="1"/>
      <c r="K133" s="1"/>
      <c r="M133" s="1"/>
      <c r="N133" s="1">
        <v>0.75</v>
      </c>
      <c r="O133" s="1">
        <v>47.25</v>
      </c>
      <c r="P133" s="1"/>
      <c r="Q133" s="1"/>
      <c r="R133" s="1"/>
      <c r="S133" s="116">
        <f t="shared" si="22"/>
        <v>47.25</v>
      </c>
    </row>
    <row r="134" spans="1:20" ht="12.75">
      <c r="A134" s="107" t="s">
        <v>280</v>
      </c>
      <c r="B134" t="s">
        <v>221</v>
      </c>
      <c r="C134" t="s">
        <v>281</v>
      </c>
      <c r="D134" t="s">
        <v>193</v>
      </c>
      <c r="E134" t="s">
        <v>38</v>
      </c>
      <c r="F134" t="s">
        <v>282</v>
      </c>
      <c r="G134" t="s">
        <v>8</v>
      </c>
      <c r="H134" t="s">
        <v>18</v>
      </c>
      <c r="I134" s="101"/>
      <c r="J134" s="1"/>
      <c r="K134" s="1"/>
      <c r="L134" s="1"/>
      <c r="M134" s="1"/>
      <c r="N134" s="1"/>
      <c r="O134" s="1"/>
      <c r="P134" s="1"/>
      <c r="Q134" s="1">
        <v>0.332</v>
      </c>
      <c r="R134" s="101">
        <v>1040.82</v>
      </c>
      <c r="S134" s="116">
        <f t="shared" si="22"/>
        <v>1040.82</v>
      </c>
      <c r="T134" t="s">
        <v>205</v>
      </c>
    </row>
    <row r="135" spans="1:19" s="2" customFormat="1" ht="12.75">
      <c r="A135" s="113" t="s">
        <v>1122</v>
      </c>
      <c r="I135" s="104">
        <f>SUBTOTAL(9,I126:I134)</f>
        <v>647</v>
      </c>
      <c r="J135" s="105">
        <f>SUBTOTAL(9,J126:J134)</f>
        <v>337.63999999999993</v>
      </c>
      <c r="K135" s="105"/>
      <c r="L135" s="105">
        <f aca="true" t="shared" si="25" ref="L135:S135">SUBTOTAL(9,L126:L134)</f>
        <v>44.3</v>
      </c>
      <c r="M135" s="105">
        <f t="shared" si="25"/>
        <v>0</v>
      </c>
      <c r="N135" s="105">
        <f t="shared" si="25"/>
        <v>0.75</v>
      </c>
      <c r="O135" s="105">
        <f t="shared" si="25"/>
        <v>47.25</v>
      </c>
      <c r="P135" s="105">
        <f t="shared" si="25"/>
        <v>180</v>
      </c>
      <c r="Q135" s="105">
        <f t="shared" si="25"/>
        <v>0.332</v>
      </c>
      <c r="R135" s="104">
        <f t="shared" si="25"/>
        <v>1040.82</v>
      </c>
      <c r="S135" s="117">
        <f t="shared" si="25"/>
        <v>1650.0099999999998</v>
      </c>
    </row>
    <row r="136" spans="1:19" ht="12.75">
      <c r="A136" s="107" t="s">
        <v>283</v>
      </c>
      <c r="B136" t="s">
        <v>221</v>
      </c>
      <c r="C136" t="s">
        <v>245</v>
      </c>
      <c r="D136" t="s">
        <v>284</v>
      </c>
      <c r="E136" t="s">
        <v>117</v>
      </c>
      <c r="F136" t="s">
        <v>285</v>
      </c>
      <c r="G136" t="s">
        <v>10</v>
      </c>
      <c r="H136" t="s">
        <v>12</v>
      </c>
      <c r="I136" s="101">
        <v>374</v>
      </c>
      <c r="J136" s="1">
        <v>178.8</v>
      </c>
      <c r="K136" s="1">
        <v>0.06</v>
      </c>
      <c r="L136" s="1">
        <f>+K136*I136</f>
        <v>22.439999999999998</v>
      </c>
      <c r="M136" s="1"/>
      <c r="N136" s="1"/>
      <c r="O136" s="1"/>
      <c r="P136" s="1"/>
      <c r="Q136" s="1"/>
      <c r="R136" s="1"/>
      <c r="S136" s="116">
        <f t="shared" si="22"/>
        <v>201.24</v>
      </c>
    </row>
    <row r="137" spans="1:19" ht="12.75">
      <c r="A137" s="107" t="s">
        <v>283</v>
      </c>
      <c r="B137" t="s">
        <v>221</v>
      </c>
      <c r="C137" t="s">
        <v>245</v>
      </c>
      <c r="D137" t="s">
        <v>284</v>
      </c>
      <c r="E137" t="s">
        <v>117</v>
      </c>
      <c r="F137" t="s">
        <v>285</v>
      </c>
      <c r="G137" t="s">
        <v>10</v>
      </c>
      <c r="H137" t="s">
        <v>13</v>
      </c>
      <c r="I137" s="101">
        <v>1</v>
      </c>
      <c r="J137" s="1">
        <v>0.4</v>
      </c>
      <c r="K137" s="1">
        <v>0.06</v>
      </c>
      <c r="L137" s="1">
        <f>+K137*I137</f>
        <v>0.06</v>
      </c>
      <c r="M137" s="1"/>
      <c r="N137" s="1"/>
      <c r="O137" s="1"/>
      <c r="P137" s="1"/>
      <c r="Q137" s="1"/>
      <c r="R137" s="1"/>
      <c r="S137" s="116">
        <f t="shared" si="22"/>
        <v>0.46</v>
      </c>
    </row>
    <row r="138" spans="1:19" ht="12.75">
      <c r="A138" s="107" t="s">
        <v>283</v>
      </c>
      <c r="B138" t="s">
        <v>221</v>
      </c>
      <c r="C138" t="s">
        <v>245</v>
      </c>
      <c r="D138" t="s">
        <v>284</v>
      </c>
      <c r="E138" t="s">
        <v>117</v>
      </c>
      <c r="F138" t="s">
        <v>285</v>
      </c>
      <c r="G138" t="s">
        <v>10</v>
      </c>
      <c r="H138" t="s">
        <v>14</v>
      </c>
      <c r="I138" s="101">
        <v>43</v>
      </c>
      <c r="J138" s="1">
        <v>27.41</v>
      </c>
      <c r="K138" s="1">
        <v>0.1</v>
      </c>
      <c r="L138" s="1">
        <f>+K138*I138</f>
        <v>4.3</v>
      </c>
      <c r="M138" s="1"/>
      <c r="N138" s="1"/>
      <c r="O138" s="1"/>
      <c r="P138" s="1"/>
      <c r="Q138" s="1"/>
      <c r="R138" s="1"/>
      <c r="S138" s="116">
        <f t="shared" si="22"/>
        <v>31.71</v>
      </c>
    </row>
    <row r="139" spans="1:19" ht="12.75">
      <c r="A139" s="107" t="s">
        <v>283</v>
      </c>
      <c r="B139" t="s">
        <v>221</v>
      </c>
      <c r="C139" t="s">
        <v>245</v>
      </c>
      <c r="D139" t="s">
        <v>284</v>
      </c>
      <c r="E139" t="s">
        <v>117</v>
      </c>
      <c r="F139" t="s">
        <v>285</v>
      </c>
      <c r="G139" t="s">
        <v>10</v>
      </c>
      <c r="H139" t="s">
        <v>51</v>
      </c>
      <c r="I139" s="101">
        <v>1</v>
      </c>
      <c r="J139" s="1">
        <v>0.4</v>
      </c>
      <c r="K139" s="1">
        <v>0.06</v>
      </c>
      <c r="L139" s="1">
        <f>+K139*I139</f>
        <v>0.06</v>
      </c>
      <c r="M139" s="1"/>
      <c r="N139" s="1"/>
      <c r="O139" s="1"/>
      <c r="P139" s="1"/>
      <c r="Q139" s="1"/>
      <c r="R139" s="1"/>
      <c r="S139" s="116">
        <f t="shared" si="22"/>
        <v>0.46</v>
      </c>
    </row>
    <row r="140" spans="1:19" ht="12.75">
      <c r="A140" s="107" t="s">
        <v>283</v>
      </c>
      <c r="B140" t="s">
        <v>221</v>
      </c>
      <c r="C140" t="s">
        <v>245</v>
      </c>
      <c r="D140" t="s">
        <v>284</v>
      </c>
      <c r="E140" t="s">
        <v>117</v>
      </c>
      <c r="F140" t="s">
        <v>285</v>
      </c>
      <c r="G140" t="s">
        <v>8</v>
      </c>
      <c r="H140" t="s">
        <v>17</v>
      </c>
      <c r="I140" s="101"/>
      <c r="J140" s="1"/>
      <c r="K140" s="1"/>
      <c r="M140" s="1"/>
      <c r="N140" s="1"/>
      <c r="O140" s="1"/>
      <c r="P140" s="1">
        <v>180</v>
      </c>
      <c r="Q140" s="1"/>
      <c r="R140" s="1"/>
      <c r="S140" s="116">
        <f t="shared" si="22"/>
        <v>180</v>
      </c>
    </row>
    <row r="141" spans="1:19" ht="12.75">
      <c r="A141" s="107" t="s">
        <v>283</v>
      </c>
      <c r="B141" t="s">
        <v>221</v>
      </c>
      <c r="C141" t="s">
        <v>245</v>
      </c>
      <c r="D141" t="s">
        <v>284</v>
      </c>
      <c r="E141" t="s">
        <v>117</v>
      </c>
      <c r="F141" t="s">
        <v>285</v>
      </c>
      <c r="G141" t="s">
        <v>8</v>
      </c>
      <c r="H141" t="s">
        <v>9</v>
      </c>
      <c r="I141" s="101"/>
      <c r="J141" s="1"/>
      <c r="K141" s="1"/>
      <c r="M141" s="1"/>
      <c r="N141" s="1">
        <v>0.5</v>
      </c>
      <c r="O141" s="1">
        <v>31.5</v>
      </c>
      <c r="P141" s="1"/>
      <c r="Q141" s="1"/>
      <c r="R141" s="1"/>
      <c r="S141" s="116">
        <f t="shared" si="22"/>
        <v>31.5</v>
      </c>
    </row>
    <row r="142" spans="1:20" ht="12.75">
      <c r="A142" s="107" t="s">
        <v>283</v>
      </c>
      <c r="B142" t="s">
        <v>221</v>
      </c>
      <c r="C142" t="s">
        <v>245</v>
      </c>
      <c r="D142" t="s">
        <v>284</v>
      </c>
      <c r="E142" t="s">
        <v>117</v>
      </c>
      <c r="F142" t="s">
        <v>285</v>
      </c>
      <c r="G142" t="s">
        <v>8</v>
      </c>
      <c r="H142" t="s">
        <v>18</v>
      </c>
      <c r="I142" s="101"/>
      <c r="J142" s="1"/>
      <c r="K142" s="1"/>
      <c r="L142" s="1"/>
      <c r="M142" s="1"/>
      <c r="N142" s="1"/>
      <c r="O142" s="1"/>
      <c r="P142" s="1"/>
      <c r="Q142" s="1">
        <v>0.332</v>
      </c>
      <c r="R142" s="101">
        <v>1040.82</v>
      </c>
      <c r="S142" s="116">
        <f t="shared" si="22"/>
        <v>1040.82</v>
      </c>
      <c r="T142" t="s">
        <v>205</v>
      </c>
    </row>
    <row r="143" spans="1:19" s="2" customFormat="1" ht="12.75">
      <c r="A143" s="113" t="s">
        <v>1123</v>
      </c>
      <c r="I143" s="104">
        <f>SUBTOTAL(9,I136:I142)</f>
        <v>419</v>
      </c>
      <c r="J143" s="105">
        <f>SUBTOTAL(9,J136:J142)</f>
        <v>207.01000000000002</v>
      </c>
      <c r="K143" s="105"/>
      <c r="L143" s="105">
        <f aca="true" t="shared" si="26" ref="L143:S143">SUBTOTAL(9,L136:L142)</f>
        <v>26.859999999999996</v>
      </c>
      <c r="M143" s="105">
        <f t="shared" si="26"/>
        <v>0</v>
      </c>
      <c r="N143" s="105">
        <f t="shared" si="26"/>
        <v>0.5</v>
      </c>
      <c r="O143" s="105">
        <f t="shared" si="26"/>
        <v>31.5</v>
      </c>
      <c r="P143" s="105">
        <f t="shared" si="26"/>
        <v>180</v>
      </c>
      <c r="Q143" s="105">
        <f t="shared" si="26"/>
        <v>0.332</v>
      </c>
      <c r="R143" s="104">
        <f t="shared" si="26"/>
        <v>1040.82</v>
      </c>
      <c r="S143" s="117">
        <f t="shared" si="26"/>
        <v>1486.19</v>
      </c>
    </row>
    <row r="144" spans="1:19" ht="12.75">
      <c r="A144" s="107" t="s">
        <v>286</v>
      </c>
      <c r="B144" t="s">
        <v>221</v>
      </c>
      <c r="C144" t="s">
        <v>245</v>
      </c>
      <c r="D144" t="s">
        <v>287</v>
      </c>
      <c r="E144" t="s">
        <v>117</v>
      </c>
      <c r="F144" t="s">
        <v>288</v>
      </c>
      <c r="G144" t="s">
        <v>10</v>
      </c>
      <c r="H144" t="s">
        <v>12</v>
      </c>
      <c r="I144" s="101">
        <v>320</v>
      </c>
      <c r="J144" s="1">
        <v>181.14</v>
      </c>
      <c r="K144" s="1">
        <v>0.06</v>
      </c>
      <c r="L144" s="1">
        <f>+K144*I144</f>
        <v>19.2</v>
      </c>
      <c r="M144" s="1"/>
      <c r="N144" s="1"/>
      <c r="O144" s="1"/>
      <c r="P144" s="1"/>
      <c r="Q144" s="1"/>
      <c r="R144" s="1"/>
      <c r="S144" s="116">
        <f t="shared" si="22"/>
        <v>200.33999999999997</v>
      </c>
    </row>
    <row r="145" spans="1:19" ht="12.75">
      <c r="A145" s="107" t="s">
        <v>286</v>
      </c>
      <c r="B145" t="s">
        <v>221</v>
      </c>
      <c r="C145" t="s">
        <v>245</v>
      </c>
      <c r="D145" t="s">
        <v>287</v>
      </c>
      <c r="E145" t="s">
        <v>117</v>
      </c>
      <c r="F145" t="s">
        <v>288</v>
      </c>
      <c r="G145" t="s">
        <v>10</v>
      </c>
      <c r="H145" t="s">
        <v>13</v>
      </c>
      <c r="I145" s="101">
        <v>13</v>
      </c>
      <c r="J145" s="1">
        <v>8.44</v>
      </c>
      <c r="K145" s="1">
        <v>0.06</v>
      </c>
      <c r="L145" s="1">
        <f>+K145*I145</f>
        <v>0.78</v>
      </c>
      <c r="M145" s="1"/>
      <c r="N145" s="1"/>
      <c r="O145" s="1"/>
      <c r="P145" s="1"/>
      <c r="Q145" s="1"/>
      <c r="R145" s="1"/>
      <c r="S145" s="116">
        <f t="shared" si="22"/>
        <v>9.219999999999999</v>
      </c>
    </row>
    <row r="146" spans="1:19" ht="12.75">
      <c r="A146" s="107" t="s">
        <v>286</v>
      </c>
      <c r="B146" t="s">
        <v>221</v>
      </c>
      <c r="C146" t="s">
        <v>245</v>
      </c>
      <c r="D146" t="s">
        <v>287</v>
      </c>
      <c r="E146" t="s">
        <v>117</v>
      </c>
      <c r="F146" t="s">
        <v>288</v>
      </c>
      <c r="G146" t="s">
        <v>10</v>
      </c>
      <c r="H146" t="s">
        <v>88</v>
      </c>
      <c r="I146" s="101">
        <v>0</v>
      </c>
      <c r="J146" s="1">
        <v>5.14</v>
      </c>
      <c r="K146" s="1"/>
      <c r="L146" s="1">
        <v>0</v>
      </c>
      <c r="M146" s="1"/>
      <c r="N146" s="1"/>
      <c r="O146" s="1"/>
      <c r="P146" s="1"/>
      <c r="Q146" s="1"/>
      <c r="R146" s="1"/>
      <c r="S146" s="116">
        <f t="shared" si="22"/>
        <v>5.14</v>
      </c>
    </row>
    <row r="147" spans="1:19" ht="12.75">
      <c r="A147" s="107" t="s">
        <v>286</v>
      </c>
      <c r="B147" t="s">
        <v>221</v>
      </c>
      <c r="C147" t="s">
        <v>245</v>
      </c>
      <c r="D147" t="s">
        <v>287</v>
      </c>
      <c r="E147" t="s">
        <v>117</v>
      </c>
      <c r="F147" t="s">
        <v>288</v>
      </c>
      <c r="G147" t="s">
        <v>10</v>
      </c>
      <c r="H147" t="s">
        <v>14</v>
      </c>
      <c r="I147" s="101">
        <v>535</v>
      </c>
      <c r="J147" s="1">
        <v>163.58</v>
      </c>
      <c r="K147" s="1">
        <v>0.1</v>
      </c>
      <c r="L147" s="1">
        <f>+K147*I147</f>
        <v>53.5</v>
      </c>
      <c r="M147" s="1"/>
      <c r="N147" s="1"/>
      <c r="O147" s="1"/>
      <c r="P147" s="1"/>
      <c r="Q147" s="1"/>
      <c r="R147" s="1"/>
      <c r="S147" s="116">
        <f t="shared" si="22"/>
        <v>217.08</v>
      </c>
    </row>
    <row r="148" spans="1:19" ht="12.75">
      <c r="A148" s="107" t="s">
        <v>286</v>
      </c>
      <c r="B148" t="s">
        <v>221</v>
      </c>
      <c r="C148" t="s">
        <v>245</v>
      </c>
      <c r="D148" t="s">
        <v>287</v>
      </c>
      <c r="E148" t="s">
        <v>117</v>
      </c>
      <c r="F148" t="s">
        <v>288</v>
      </c>
      <c r="G148" t="s">
        <v>10</v>
      </c>
      <c r="H148" t="s">
        <v>29</v>
      </c>
      <c r="I148" s="101">
        <v>35</v>
      </c>
      <c r="J148" s="1">
        <v>9.11</v>
      </c>
      <c r="K148" s="1">
        <v>0.06</v>
      </c>
      <c r="L148" s="1">
        <f>+K148*I148</f>
        <v>2.1</v>
      </c>
      <c r="M148" s="1"/>
      <c r="N148" s="1"/>
      <c r="O148" s="1"/>
      <c r="P148" s="1"/>
      <c r="Q148" s="1"/>
      <c r="R148" s="1"/>
      <c r="S148" s="116">
        <f t="shared" si="22"/>
        <v>11.209999999999999</v>
      </c>
    </row>
    <row r="149" spans="1:19" ht="12.75">
      <c r="A149" s="107" t="s">
        <v>286</v>
      </c>
      <c r="B149" t="s">
        <v>221</v>
      </c>
      <c r="C149" t="s">
        <v>245</v>
      </c>
      <c r="D149" t="s">
        <v>287</v>
      </c>
      <c r="E149" t="s">
        <v>117</v>
      </c>
      <c r="F149" t="s">
        <v>288</v>
      </c>
      <c r="G149" t="s">
        <v>10</v>
      </c>
      <c r="H149" t="s">
        <v>15</v>
      </c>
      <c r="I149" s="101">
        <v>4</v>
      </c>
      <c r="J149" s="1">
        <v>0.99</v>
      </c>
      <c r="K149" s="1">
        <v>0.06</v>
      </c>
      <c r="L149" s="1">
        <f>+K149*I149</f>
        <v>0.24</v>
      </c>
      <c r="M149" s="1"/>
      <c r="N149" s="1"/>
      <c r="O149" s="1"/>
      <c r="P149" s="1"/>
      <c r="Q149" s="1"/>
      <c r="R149" s="1"/>
      <c r="S149" s="116">
        <f aca="true" t="shared" si="27" ref="S149:S185">+R149+P149+O149+M149+L149+J149</f>
        <v>1.23</v>
      </c>
    </row>
    <row r="150" spans="1:19" ht="12.75">
      <c r="A150" s="107" t="s">
        <v>286</v>
      </c>
      <c r="B150" t="s">
        <v>221</v>
      </c>
      <c r="C150" t="s">
        <v>245</v>
      </c>
      <c r="D150" t="s">
        <v>287</v>
      </c>
      <c r="E150" t="s">
        <v>117</v>
      </c>
      <c r="F150" t="s">
        <v>288</v>
      </c>
      <c r="G150" t="s">
        <v>10</v>
      </c>
      <c r="H150" t="s">
        <v>16</v>
      </c>
      <c r="I150" s="101">
        <v>6</v>
      </c>
      <c r="J150" s="1">
        <v>2.9</v>
      </c>
      <c r="K150" s="1">
        <v>0.06</v>
      </c>
      <c r="L150" s="1">
        <f>+K150*I150</f>
        <v>0.36</v>
      </c>
      <c r="M150" s="1"/>
      <c r="N150" s="1"/>
      <c r="O150" s="1"/>
      <c r="P150" s="1"/>
      <c r="Q150" s="1"/>
      <c r="R150" s="1"/>
      <c r="S150" s="116">
        <f t="shared" si="27"/>
        <v>3.26</v>
      </c>
    </row>
    <row r="151" spans="1:19" ht="12.75">
      <c r="A151" s="107" t="s">
        <v>286</v>
      </c>
      <c r="B151" t="s">
        <v>221</v>
      </c>
      <c r="C151" t="s">
        <v>245</v>
      </c>
      <c r="D151" t="s">
        <v>287</v>
      </c>
      <c r="E151" t="s">
        <v>117</v>
      </c>
      <c r="F151" t="s">
        <v>288</v>
      </c>
      <c r="G151" t="s">
        <v>8</v>
      </c>
      <c r="H151" t="s">
        <v>17</v>
      </c>
      <c r="I151" s="101"/>
      <c r="J151" s="1"/>
      <c r="K151" s="1"/>
      <c r="M151" s="1"/>
      <c r="N151" s="1"/>
      <c r="O151" s="1"/>
      <c r="P151" s="1">
        <v>180</v>
      </c>
      <c r="Q151" s="1"/>
      <c r="R151" s="1"/>
      <c r="S151" s="116">
        <f t="shared" si="27"/>
        <v>180</v>
      </c>
    </row>
    <row r="152" spans="1:19" ht="12.75">
      <c r="A152" s="107" t="s">
        <v>286</v>
      </c>
      <c r="B152" t="s">
        <v>221</v>
      </c>
      <c r="C152" t="s">
        <v>245</v>
      </c>
      <c r="D152" t="s">
        <v>287</v>
      </c>
      <c r="E152" t="s">
        <v>117</v>
      </c>
      <c r="F152" t="s">
        <v>288</v>
      </c>
      <c r="G152" t="s">
        <v>8</v>
      </c>
      <c r="H152" t="s">
        <v>9</v>
      </c>
      <c r="I152" s="101"/>
      <c r="J152" s="1"/>
      <c r="K152" s="1"/>
      <c r="M152" s="1"/>
      <c r="N152" s="1">
        <v>0.5</v>
      </c>
      <c r="O152" s="1">
        <v>31.5</v>
      </c>
      <c r="P152" s="1"/>
      <c r="Q152" s="1"/>
      <c r="R152" s="1"/>
      <c r="S152" s="116">
        <f t="shared" si="27"/>
        <v>31.5</v>
      </c>
    </row>
    <row r="153" spans="1:20" ht="12.75">
      <c r="A153" s="107" t="s">
        <v>286</v>
      </c>
      <c r="B153" t="s">
        <v>221</v>
      </c>
      <c r="C153" t="s">
        <v>245</v>
      </c>
      <c r="D153" t="s">
        <v>287</v>
      </c>
      <c r="E153" t="s">
        <v>117</v>
      </c>
      <c r="F153" t="s">
        <v>288</v>
      </c>
      <c r="G153" t="s">
        <v>8</v>
      </c>
      <c r="H153" t="s">
        <v>18</v>
      </c>
      <c r="I153" s="101"/>
      <c r="J153" s="1"/>
      <c r="K153" s="1"/>
      <c r="L153" s="1"/>
      <c r="M153" s="1"/>
      <c r="N153" s="1"/>
      <c r="O153" s="1"/>
      <c r="P153" s="1"/>
      <c r="Q153" s="1">
        <v>0.332</v>
      </c>
      <c r="R153" s="101">
        <v>1040.82</v>
      </c>
      <c r="S153" s="116">
        <f t="shared" si="27"/>
        <v>1040.82</v>
      </c>
      <c r="T153" t="s">
        <v>205</v>
      </c>
    </row>
    <row r="154" spans="1:19" s="2" customFormat="1" ht="12.75">
      <c r="A154" s="113" t="s">
        <v>1124</v>
      </c>
      <c r="I154" s="104">
        <f>SUBTOTAL(9,I144:I153)</f>
        <v>913</v>
      </c>
      <c r="J154" s="105">
        <f>SUBTOTAL(9,J144:J153)</f>
        <v>371.29999999999995</v>
      </c>
      <c r="K154" s="105"/>
      <c r="L154" s="105">
        <f aca="true" t="shared" si="28" ref="L154:S154">SUBTOTAL(9,L144:L153)</f>
        <v>76.17999999999999</v>
      </c>
      <c r="M154" s="105">
        <f t="shared" si="28"/>
        <v>0</v>
      </c>
      <c r="N154" s="105">
        <f t="shared" si="28"/>
        <v>0.5</v>
      </c>
      <c r="O154" s="105">
        <f t="shared" si="28"/>
        <v>31.5</v>
      </c>
      <c r="P154" s="105">
        <f t="shared" si="28"/>
        <v>180</v>
      </c>
      <c r="Q154" s="105">
        <f t="shared" si="28"/>
        <v>0.332</v>
      </c>
      <c r="R154" s="104">
        <f t="shared" si="28"/>
        <v>1040.82</v>
      </c>
      <c r="S154" s="117">
        <f t="shared" si="28"/>
        <v>1699.8</v>
      </c>
    </row>
    <row r="155" spans="1:19" ht="12.75">
      <c r="A155" s="107" t="s">
        <v>289</v>
      </c>
      <c r="B155" t="s">
        <v>221</v>
      </c>
      <c r="C155" t="s">
        <v>245</v>
      </c>
      <c r="D155" t="s">
        <v>290</v>
      </c>
      <c r="E155" t="s">
        <v>117</v>
      </c>
      <c r="F155" t="s">
        <v>291</v>
      </c>
      <c r="G155" t="s">
        <v>10</v>
      </c>
      <c r="H155" t="s">
        <v>12</v>
      </c>
      <c r="I155" s="101">
        <v>2179</v>
      </c>
      <c r="J155" s="1">
        <v>881.22</v>
      </c>
      <c r="K155" s="1">
        <v>0.06</v>
      </c>
      <c r="L155" s="1">
        <f>+K155*I155</f>
        <v>130.74</v>
      </c>
      <c r="M155" s="1"/>
      <c r="N155" s="1"/>
      <c r="O155" s="1"/>
      <c r="P155" s="1"/>
      <c r="Q155" s="1"/>
      <c r="R155" s="1"/>
      <c r="S155" s="116">
        <f t="shared" si="27"/>
        <v>1011.96</v>
      </c>
    </row>
    <row r="156" spans="1:19" ht="12.75">
      <c r="A156" s="107" t="s">
        <v>289</v>
      </c>
      <c r="B156" t="s">
        <v>221</v>
      </c>
      <c r="C156" t="s">
        <v>245</v>
      </c>
      <c r="D156" t="s">
        <v>290</v>
      </c>
      <c r="E156" t="s">
        <v>117</v>
      </c>
      <c r="F156" t="s">
        <v>291</v>
      </c>
      <c r="G156" t="s">
        <v>10</v>
      </c>
      <c r="H156" t="s">
        <v>13</v>
      </c>
      <c r="I156" s="101">
        <v>170</v>
      </c>
      <c r="J156" s="1">
        <v>66.12</v>
      </c>
      <c r="K156" s="1">
        <v>0.06</v>
      </c>
      <c r="L156" s="1">
        <f>+K156*I156</f>
        <v>10.2</v>
      </c>
      <c r="M156" s="1"/>
      <c r="N156" s="1"/>
      <c r="O156" s="1"/>
      <c r="P156" s="1"/>
      <c r="Q156" s="1"/>
      <c r="R156" s="1"/>
      <c r="S156" s="116">
        <f t="shared" si="27"/>
        <v>76.32000000000001</v>
      </c>
    </row>
    <row r="157" spans="1:19" ht="12.75">
      <c r="A157" s="107" t="s">
        <v>289</v>
      </c>
      <c r="B157" t="s">
        <v>221</v>
      </c>
      <c r="C157" t="s">
        <v>245</v>
      </c>
      <c r="D157" t="s">
        <v>290</v>
      </c>
      <c r="E157" t="s">
        <v>117</v>
      </c>
      <c r="F157" t="s">
        <v>291</v>
      </c>
      <c r="G157" t="s">
        <v>10</v>
      </c>
      <c r="H157" t="s">
        <v>88</v>
      </c>
      <c r="I157" s="101">
        <v>0</v>
      </c>
      <c r="J157" s="1">
        <v>10.27</v>
      </c>
      <c r="K157" s="1"/>
      <c r="L157" s="1">
        <v>0</v>
      </c>
      <c r="M157" s="1"/>
      <c r="N157" s="1"/>
      <c r="O157" s="1"/>
      <c r="P157" s="1"/>
      <c r="Q157" s="1"/>
      <c r="R157" s="1"/>
      <c r="S157" s="116">
        <f t="shared" si="27"/>
        <v>10.27</v>
      </c>
    </row>
    <row r="158" spans="1:19" ht="12.75">
      <c r="A158" s="107" t="s">
        <v>289</v>
      </c>
      <c r="B158" t="s">
        <v>221</v>
      </c>
      <c r="C158" t="s">
        <v>245</v>
      </c>
      <c r="D158" t="s">
        <v>290</v>
      </c>
      <c r="E158" t="s">
        <v>117</v>
      </c>
      <c r="F158" t="s">
        <v>291</v>
      </c>
      <c r="G158" t="s">
        <v>10</v>
      </c>
      <c r="H158" t="s">
        <v>14</v>
      </c>
      <c r="I158" s="101">
        <v>346</v>
      </c>
      <c r="J158" s="1">
        <v>122.4</v>
      </c>
      <c r="K158" s="1">
        <v>0.1</v>
      </c>
      <c r="L158" s="1">
        <f>+K158*I158</f>
        <v>34.6</v>
      </c>
      <c r="M158" s="1"/>
      <c r="N158" s="1"/>
      <c r="O158" s="1"/>
      <c r="P158" s="1"/>
      <c r="Q158" s="1"/>
      <c r="R158" s="1"/>
      <c r="S158" s="116">
        <f t="shared" si="27"/>
        <v>157</v>
      </c>
    </row>
    <row r="159" spans="1:19" ht="12.75">
      <c r="A159" s="107" t="s">
        <v>289</v>
      </c>
      <c r="B159" t="s">
        <v>221</v>
      </c>
      <c r="C159" t="s">
        <v>245</v>
      </c>
      <c r="D159" t="s">
        <v>290</v>
      </c>
      <c r="E159" t="s">
        <v>117</v>
      </c>
      <c r="F159" t="s">
        <v>291</v>
      </c>
      <c r="G159" t="s">
        <v>10</v>
      </c>
      <c r="H159" t="s">
        <v>51</v>
      </c>
      <c r="I159" s="101">
        <v>4</v>
      </c>
      <c r="J159" s="1">
        <v>1.6</v>
      </c>
      <c r="K159" s="1">
        <v>0.06</v>
      </c>
      <c r="L159" s="1">
        <f>+K159*I159</f>
        <v>0.24</v>
      </c>
      <c r="M159" s="1"/>
      <c r="N159" s="1"/>
      <c r="O159" s="1"/>
      <c r="P159" s="1"/>
      <c r="Q159" s="1"/>
      <c r="R159" s="1"/>
      <c r="S159" s="116">
        <f t="shared" si="27"/>
        <v>1.84</v>
      </c>
    </row>
    <row r="160" spans="1:19" ht="12.75">
      <c r="A160" s="107" t="s">
        <v>289</v>
      </c>
      <c r="B160" t="s">
        <v>221</v>
      </c>
      <c r="C160" t="s">
        <v>245</v>
      </c>
      <c r="D160" t="s">
        <v>290</v>
      </c>
      <c r="E160" t="s">
        <v>117</v>
      </c>
      <c r="F160" t="s">
        <v>291</v>
      </c>
      <c r="G160" t="s">
        <v>10</v>
      </c>
      <c r="H160" t="s">
        <v>29</v>
      </c>
      <c r="I160" s="101">
        <v>79</v>
      </c>
      <c r="J160" s="1">
        <v>31.29</v>
      </c>
      <c r="K160" s="1">
        <v>0.06</v>
      </c>
      <c r="L160" s="1">
        <f>+K160*I160</f>
        <v>4.74</v>
      </c>
      <c r="M160" s="1"/>
      <c r="N160" s="1"/>
      <c r="O160" s="1"/>
      <c r="P160" s="1"/>
      <c r="Q160" s="1"/>
      <c r="R160" s="1"/>
      <c r="S160" s="116">
        <f t="shared" si="27"/>
        <v>36.03</v>
      </c>
    </row>
    <row r="161" spans="1:19" ht="12.75">
      <c r="A161" s="107" t="s">
        <v>289</v>
      </c>
      <c r="B161" t="s">
        <v>221</v>
      </c>
      <c r="C161" t="s">
        <v>245</v>
      </c>
      <c r="D161" t="s">
        <v>290</v>
      </c>
      <c r="E161" t="s">
        <v>117</v>
      </c>
      <c r="F161" t="s">
        <v>291</v>
      </c>
      <c r="G161" t="s">
        <v>10</v>
      </c>
      <c r="H161" t="s">
        <v>16</v>
      </c>
      <c r="I161" s="101">
        <v>29</v>
      </c>
      <c r="J161" s="1">
        <v>11.29</v>
      </c>
      <c r="K161" s="1">
        <v>0.06</v>
      </c>
      <c r="L161" s="1">
        <f>+K161*I161</f>
        <v>1.74</v>
      </c>
      <c r="M161" s="1"/>
      <c r="N161" s="1"/>
      <c r="O161" s="1"/>
      <c r="P161" s="1"/>
      <c r="Q161" s="1"/>
      <c r="R161" s="1"/>
      <c r="S161" s="116">
        <f t="shared" si="27"/>
        <v>13.03</v>
      </c>
    </row>
    <row r="162" spans="1:19" ht="12.75">
      <c r="A162" s="107" t="s">
        <v>289</v>
      </c>
      <c r="B162" t="s">
        <v>221</v>
      </c>
      <c r="C162" t="s">
        <v>245</v>
      </c>
      <c r="D162" t="s">
        <v>290</v>
      </c>
      <c r="E162" t="s">
        <v>117</v>
      </c>
      <c r="F162" t="s">
        <v>291</v>
      </c>
      <c r="G162" t="s">
        <v>8</v>
      </c>
      <c r="H162" t="s">
        <v>17</v>
      </c>
      <c r="I162" s="101"/>
      <c r="J162" s="1"/>
      <c r="K162" s="1"/>
      <c r="M162" s="1"/>
      <c r="N162" s="1"/>
      <c r="O162" s="1"/>
      <c r="P162" s="1">
        <v>180</v>
      </c>
      <c r="Q162" s="1"/>
      <c r="R162" s="1"/>
      <c r="S162" s="116">
        <f t="shared" si="27"/>
        <v>180</v>
      </c>
    </row>
    <row r="163" spans="1:19" ht="12.75">
      <c r="A163" s="107" t="s">
        <v>289</v>
      </c>
      <c r="B163" t="s">
        <v>221</v>
      </c>
      <c r="C163" t="s">
        <v>245</v>
      </c>
      <c r="D163" t="s">
        <v>290</v>
      </c>
      <c r="E163" t="s">
        <v>117</v>
      </c>
      <c r="F163" t="s">
        <v>291</v>
      </c>
      <c r="G163" t="s">
        <v>8</v>
      </c>
      <c r="H163" t="s">
        <v>9</v>
      </c>
      <c r="I163" s="101"/>
      <c r="J163" s="1"/>
      <c r="K163" s="1"/>
      <c r="M163" s="1"/>
      <c r="N163" s="1">
        <v>3.25</v>
      </c>
      <c r="O163" s="1">
        <v>204.75</v>
      </c>
      <c r="P163" s="1"/>
      <c r="Q163" s="1"/>
      <c r="R163" s="1"/>
      <c r="S163" s="116">
        <f t="shared" si="27"/>
        <v>204.75</v>
      </c>
    </row>
    <row r="164" spans="1:20" ht="12.75">
      <c r="A164" s="107" t="s">
        <v>289</v>
      </c>
      <c r="B164" t="s">
        <v>221</v>
      </c>
      <c r="C164" t="s">
        <v>245</v>
      </c>
      <c r="D164" t="s">
        <v>290</v>
      </c>
      <c r="E164" t="s">
        <v>117</v>
      </c>
      <c r="F164" t="s">
        <v>291</v>
      </c>
      <c r="G164" t="s">
        <v>8</v>
      </c>
      <c r="H164" t="s">
        <v>18</v>
      </c>
      <c r="I164" s="101"/>
      <c r="J164" s="1"/>
      <c r="K164" s="1"/>
      <c r="L164" s="1"/>
      <c r="M164" s="1"/>
      <c r="N164" s="1"/>
      <c r="O164" s="1"/>
      <c r="P164" s="1"/>
      <c r="Q164" s="1">
        <v>0.332</v>
      </c>
      <c r="R164" s="101">
        <v>1040.82</v>
      </c>
      <c r="S164" s="116">
        <f t="shared" si="27"/>
        <v>1040.82</v>
      </c>
      <c r="T164" t="s">
        <v>205</v>
      </c>
    </row>
    <row r="165" spans="1:19" s="2" customFormat="1" ht="12.75">
      <c r="A165" s="113" t="s">
        <v>1125</v>
      </c>
      <c r="I165" s="104">
        <f>SUBTOTAL(9,I155:I164)</f>
        <v>2807</v>
      </c>
      <c r="J165" s="105">
        <f>SUBTOTAL(9,J155:J164)</f>
        <v>1124.1899999999998</v>
      </c>
      <c r="K165" s="105"/>
      <c r="L165" s="105">
        <f aca="true" t="shared" si="29" ref="L165:S165">SUBTOTAL(9,L155:L164)</f>
        <v>182.26000000000002</v>
      </c>
      <c r="M165" s="105">
        <f t="shared" si="29"/>
        <v>0</v>
      </c>
      <c r="N165" s="105">
        <f t="shared" si="29"/>
        <v>3.25</v>
      </c>
      <c r="O165" s="105">
        <f t="shared" si="29"/>
        <v>204.75</v>
      </c>
      <c r="P165" s="105">
        <f t="shared" si="29"/>
        <v>180</v>
      </c>
      <c r="Q165" s="105">
        <f t="shared" si="29"/>
        <v>0.332</v>
      </c>
      <c r="R165" s="104">
        <f t="shared" si="29"/>
        <v>1040.82</v>
      </c>
      <c r="S165" s="117">
        <f t="shared" si="29"/>
        <v>2732.0199999999995</v>
      </c>
    </row>
    <row r="166" spans="1:19" ht="12.75">
      <c r="A166" s="107" t="s">
        <v>292</v>
      </c>
      <c r="B166" t="s">
        <v>221</v>
      </c>
      <c r="C166" t="s">
        <v>235</v>
      </c>
      <c r="D166" t="s">
        <v>293</v>
      </c>
      <c r="E166" t="s">
        <v>38</v>
      </c>
      <c r="F166" t="s">
        <v>294</v>
      </c>
      <c r="G166" t="s">
        <v>10</v>
      </c>
      <c r="H166" t="s">
        <v>12</v>
      </c>
      <c r="I166" s="101">
        <v>42</v>
      </c>
      <c r="J166" s="1">
        <v>29.76</v>
      </c>
      <c r="K166" s="1">
        <v>0.06</v>
      </c>
      <c r="L166" s="1">
        <f>+K166*I166</f>
        <v>2.52</v>
      </c>
      <c r="M166" s="1"/>
      <c r="N166" s="1"/>
      <c r="O166" s="1"/>
      <c r="P166" s="1"/>
      <c r="Q166" s="1"/>
      <c r="R166" s="1"/>
      <c r="S166" s="116">
        <f t="shared" si="27"/>
        <v>32.28</v>
      </c>
    </row>
    <row r="167" spans="1:19" ht="12.75">
      <c r="A167" s="107" t="s">
        <v>292</v>
      </c>
      <c r="B167" t="s">
        <v>221</v>
      </c>
      <c r="C167" t="s">
        <v>235</v>
      </c>
      <c r="D167" t="s">
        <v>293</v>
      </c>
      <c r="E167" t="s">
        <v>38</v>
      </c>
      <c r="F167" t="s">
        <v>294</v>
      </c>
      <c r="G167" t="s">
        <v>10</v>
      </c>
      <c r="H167" t="s">
        <v>13</v>
      </c>
      <c r="I167" s="101">
        <v>2</v>
      </c>
      <c r="J167" s="1">
        <v>0.8</v>
      </c>
      <c r="K167" s="1">
        <v>0.06</v>
      </c>
      <c r="L167" s="1">
        <f>+K167*I167</f>
        <v>0.12</v>
      </c>
      <c r="M167" s="1"/>
      <c r="N167" s="1"/>
      <c r="O167" s="1"/>
      <c r="P167" s="1"/>
      <c r="Q167" s="1"/>
      <c r="R167" s="1"/>
      <c r="S167" s="116">
        <f t="shared" si="27"/>
        <v>0.92</v>
      </c>
    </row>
    <row r="168" spans="1:19" ht="12.75">
      <c r="A168" s="107" t="s">
        <v>292</v>
      </c>
      <c r="B168" t="s">
        <v>221</v>
      </c>
      <c r="C168" t="s">
        <v>235</v>
      </c>
      <c r="D168" t="s">
        <v>293</v>
      </c>
      <c r="E168" t="s">
        <v>38</v>
      </c>
      <c r="F168" t="s">
        <v>294</v>
      </c>
      <c r="G168" t="s">
        <v>10</v>
      </c>
      <c r="H168" t="s">
        <v>14</v>
      </c>
      <c r="I168" s="101">
        <v>159</v>
      </c>
      <c r="J168" s="1">
        <v>50.45</v>
      </c>
      <c r="K168" s="1">
        <v>0.1</v>
      </c>
      <c r="L168" s="1">
        <f>+K168*I168</f>
        <v>15.9</v>
      </c>
      <c r="M168" s="1"/>
      <c r="N168" s="1"/>
      <c r="O168" s="1"/>
      <c r="P168" s="1"/>
      <c r="Q168" s="1"/>
      <c r="R168" s="1"/>
      <c r="S168" s="116">
        <f t="shared" si="27"/>
        <v>66.35000000000001</v>
      </c>
    </row>
    <row r="169" spans="1:19" ht="12.75">
      <c r="A169" s="107" t="s">
        <v>292</v>
      </c>
      <c r="B169" t="s">
        <v>221</v>
      </c>
      <c r="C169" t="s">
        <v>235</v>
      </c>
      <c r="D169" t="s">
        <v>293</v>
      </c>
      <c r="E169" t="s">
        <v>38</v>
      </c>
      <c r="F169" t="s">
        <v>294</v>
      </c>
      <c r="G169" t="s">
        <v>8</v>
      </c>
      <c r="H169" t="s">
        <v>17</v>
      </c>
      <c r="I169" s="101"/>
      <c r="J169" s="1"/>
      <c r="K169" s="1"/>
      <c r="M169" s="1"/>
      <c r="N169" s="1"/>
      <c r="O169" s="1"/>
      <c r="P169" s="1">
        <v>165</v>
      </c>
      <c r="Q169" s="1"/>
      <c r="R169" s="1"/>
      <c r="S169" s="116">
        <f t="shared" si="27"/>
        <v>165</v>
      </c>
    </row>
    <row r="170" spans="1:20" ht="12.75">
      <c r="A170" s="107" t="s">
        <v>292</v>
      </c>
      <c r="B170" t="s">
        <v>221</v>
      </c>
      <c r="C170" t="s">
        <v>235</v>
      </c>
      <c r="D170" t="s">
        <v>293</v>
      </c>
      <c r="E170" t="s">
        <v>38</v>
      </c>
      <c r="F170" t="s">
        <v>294</v>
      </c>
      <c r="G170" t="s">
        <v>8</v>
      </c>
      <c r="H170" t="s">
        <v>18</v>
      </c>
      <c r="I170" s="101"/>
      <c r="J170" s="1"/>
      <c r="K170" s="1"/>
      <c r="L170" s="1"/>
      <c r="M170" s="1"/>
      <c r="N170" s="1"/>
      <c r="O170" s="1"/>
      <c r="P170" s="1"/>
      <c r="Q170" s="1">
        <v>0.332</v>
      </c>
      <c r="R170" s="101">
        <v>1040.82</v>
      </c>
      <c r="S170" s="116">
        <f t="shared" si="27"/>
        <v>1040.82</v>
      </c>
      <c r="T170" t="s">
        <v>205</v>
      </c>
    </row>
    <row r="171" spans="1:19" s="2" customFormat="1" ht="12.75">
      <c r="A171" s="113" t="s">
        <v>1126</v>
      </c>
      <c r="I171" s="104">
        <f>SUBTOTAL(9,I166:I170)</f>
        <v>203</v>
      </c>
      <c r="J171" s="105">
        <f>SUBTOTAL(9,J166:J170)</f>
        <v>81.01</v>
      </c>
      <c r="K171" s="105"/>
      <c r="L171" s="105">
        <f aca="true" t="shared" si="30" ref="L171:S171">SUBTOTAL(9,L166:L170)</f>
        <v>18.54</v>
      </c>
      <c r="M171" s="105">
        <f t="shared" si="30"/>
        <v>0</v>
      </c>
      <c r="N171" s="105">
        <f t="shared" si="30"/>
        <v>0</v>
      </c>
      <c r="O171" s="105">
        <f t="shared" si="30"/>
        <v>0</v>
      </c>
      <c r="P171" s="105">
        <f t="shared" si="30"/>
        <v>165</v>
      </c>
      <c r="Q171" s="105">
        <f t="shared" si="30"/>
        <v>0.332</v>
      </c>
      <c r="R171" s="104">
        <f t="shared" si="30"/>
        <v>1040.82</v>
      </c>
      <c r="S171" s="117">
        <f t="shared" si="30"/>
        <v>1305.37</v>
      </c>
    </row>
    <row r="172" spans="1:19" ht="12.75">
      <c r="A172" s="107" t="s">
        <v>295</v>
      </c>
      <c r="B172" t="s">
        <v>221</v>
      </c>
      <c r="C172" t="s">
        <v>296</v>
      </c>
      <c r="D172" t="s">
        <v>297</v>
      </c>
      <c r="E172" t="s">
        <v>38</v>
      </c>
      <c r="F172" t="s">
        <v>298</v>
      </c>
      <c r="G172" t="s">
        <v>8</v>
      </c>
      <c r="H172" t="s">
        <v>9</v>
      </c>
      <c r="I172" s="101"/>
      <c r="J172" s="1"/>
      <c r="K172" s="1"/>
      <c r="M172" s="1"/>
      <c r="N172" s="1">
        <v>0.5</v>
      </c>
      <c r="O172" s="1">
        <v>31.5</v>
      </c>
      <c r="P172" s="1"/>
      <c r="Q172" s="1"/>
      <c r="R172" s="1"/>
      <c r="S172" s="116">
        <f t="shared" si="27"/>
        <v>31.5</v>
      </c>
    </row>
    <row r="173" spans="1:20" ht="12.75">
      <c r="A173" s="107" t="s">
        <v>295</v>
      </c>
      <c r="B173" t="s">
        <v>221</v>
      </c>
      <c r="C173" t="s">
        <v>296</v>
      </c>
      <c r="D173" t="s">
        <v>297</v>
      </c>
      <c r="E173" t="s">
        <v>38</v>
      </c>
      <c r="F173" t="s">
        <v>298</v>
      </c>
      <c r="G173" t="s">
        <v>8</v>
      </c>
      <c r="H173" t="s">
        <v>18</v>
      </c>
      <c r="I173" s="101"/>
      <c r="J173" s="1"/>
      <c r="K173" s="1"/>
      <c r="L173" s="1"/>
      <c r="M173" s="1"/>
      <c r="N173" s="1"/>
      <c r="O173" s="1"/>
      <c r="P173" s="1"/>
      <c r="Q173" s="1">
        <v>1</v>
      </c>
      <c r="R173" s="101">
        <v>3135</v>
      </c>
      <c r="S173" s="116">
        <f t="shared" si="27"/>
        <v>3135</v>
      </c>
      <c r="T173" t="s">
        <v>299</v>
      </c>
    </row>
    <row r="174" spans="1:19" s="2" customFormat="1" ht="12.75">
      <c r="A174" s="113" t="s">
        <v>1127</v>
      </c>
      <c r="I174" s="104">
        <f>SUBTOTAL(9,I172:I173)</f>
        <v>0</v>
      </c>
      <c r="J174" s="105">
        <f>SUBTOTAL(9,J172:J173)</f>
        <v>0</v>
      </c>
      <c r="K174" s="105"/>
      <c r="L174" s="105">
        <f aca="true" t="shared" si="31" ref="L174:S174">SUBTOTAL(9,L172:L173)</f>
        <v>0</v>
      </c>
      <c r="M174" s="105">
        <f t="shared" si="31"/>
        <v>0</v>
      </c>
      <c r="N174" s="105">
        <f t="shared" si="31"/>
        <v>0.5</v>
      </c>
      <c r="O174" s="105">
        <f t="shared" si="31"/>
        <v>31.5</v>
      </c>
      <c r="P174" s="105">
        <f t="shared" si="31"/>
        <v>0</v>
      </c>
      <c r="Q174" s="105">
        <f t="shared" si="31"/>
        <v>1</v>
      </c>
      <c r="R174" s="104">
        <f t="shared" si="31"/>
        <v>3135</v>
      </c>
      <c r="S174" s="117">
        <f t="shared" si="31"/>
        <v>3166.5</v>
      </c>
    </row>
    <row r="175" spans="1:20" ht="12.75">
      <c r="A175" s="107" t="s">
        <v>300</v>
      </c>
      <c r="B175" t="s">
        <v>221</v>
      </c>
      <c r="C175" t="s">
        <v>296</v>
      </c>
      <c r="D175" t="s">
        <v>301</v>
      </c>
      <c r="E175" t="s">
        <v>38</v>
      </c>
      <c r="F175" t="s">
        <v>302</v>
      </c>
      <c r="G175" t="s">
        <v>8</v>
      </c>
      <c r="H175" t="s">
        <v>18</v>
      </c>
      <c r="I175" s="101"/>
      <c r="J175" s="1"/>
      <c r="K175" s="1"/>
      <c r="L175" s="1"/>
      <c r="M175" s="1"/>
      <c r="N175" s="1"/>
      <c r="O175" s="1"/>
      <c r="P175" s="1"/>
      <c r="Q175" s="1">
        <v>1</v>
      </c>
      <c r="R175" s="101">
        <v>3135</v>
      </c>
      <c r="S175" s="116">
        <f t="shared" si="27"/>
        <v>3135</v>
      </c>
      <c r="T175" t="s">
        <v>303</v>
      </c>
    </row>
    <row r="176" spans="1:19" s="2" customFormat="1" ht="12.75">
      <c r="A176" s="113" t="s">
        <v>1128</v>
      </c>
      <c r="I176" s="104">
        <f>SUBTOTAL(9,I175:I175)</f>
        <v>0</v>
      </c>
      <c r="J176" s="105">
        <f>SUBTOTAL(9,J175:J175)</f>
        <v>0</v>
      </c>
      <c r="K176" s="105"/>
      <c r="L176" s="105">
        <f aca="true" t="shared" si="32" ref="L176:S176">SUBTOTAL(9,L175:L175)</f>
        <v>0</v>
      </c>
      <c r="M176" s="105">
        <f t="shared" si="32"/>
        <v>0</v>
      </c>
      <c r="N176" s="105">
        <f t="shared" si="32"/>
        <v>0</v>
      </c>
      <c r="O176" s="105">
        <f t="shared" si="32"/>
        <v>0</v>
      </c>
      <c r="P176" s="105">
        <f t="shared" si="32"/>
        <v>0</v>
      </c>
      <c r="Q176" s="105">
        <f t="shared" si="32"/>
        <v>1</v>
      </c>
      <c r="R176" s="104">
        <f t="shared" si="32"/>
        <v>3135</v>
      </c>
      <c r="S176" s="117">
        <f t="shared" si="32"/>
        <v>3135</v>
      </c>
    </row>
    <row r="177" spans="1:19" ht="12.75">
      <c r="A177" s="107" t="s">
        <v>304</v>
      </c>
      <c r="B177" t="s">
        <v>221</v>
      </c>
      <c r="C177" t="s">
        <v>305</v>
      </c>
      <c r="D177" t="s">
        <v>306</v>
      </c>
      <c r="E177" t="s">
        <v>38</v>
      </c>
      <c r="F177" t="s">
        <v>307</v>
      </c>
      <c r="G177" t="s">
        <v>10</v>
      </c>
      <c r="H177" t="s">
        <v>12</v>
      </c>
      <c r="I177" s="101">
        <v>13260</v>
      </c>
      <c r="J177" s="1">
        <v>7931.28</v>
      </c>
      <c r="K177" s="1">
        <v>0.06</v>
      </c>
      <c r="L177" s="1">
        <f aca="true" t="shared" si="33" ref="L177:L184">+K177*I177</f>
        <v>795.6</v>
      </c>
      <c r="M177" s="1"/>
      <c r="N177" s="1"/>
      <c r="O177" s="1"/>
      <c r="P177" s="1"/>
      <c r="Q177" s="1"/>
      <c r="R177" s="1"/>
      <c r="S177" s="116">
        <f t="shared" si="27"/>
        <v>8726.88</v>
      </c>
    </row>
    <row r="178" spans="1:19" ht="12.75">
      <c r="A178" s="107" t="s">
        <v>304</v>
      </c>
      <c r="B178" t="s">
        <v>221</v>
      </c>
      <c r="C178" t="s">
        <v>305</v>
      </c>
      <c r="D178" t="s">
        <v>306</v>
      </c>
      <c r="E178" t="s">
        <v>38</v>
      </c>
      <c r="F178" t="s">
        <v>307</v>
      </c>
      <c r="G178" t="s">
        <v>10</v>
      </c>
      <c r="H178" t="s">
        <v>13</v>
      </c>
      <c r="I178" s="101">
        <v>521</v>
      </c>
      <c r="J178" s="1">
        <v>227.21</v>
      </c>
      <c r="K178" s="1">
        <v>0.06</v>
      </c>
      <c r="L178" s="1">
        <f t="shared" si="33"/>
        <v>31.259999999999998</v>
      </c>
      <c r="M178" s="1"/>
      <c r="N178" s="1"/>
      <c r="O178" s="1"/>
      <c r="P178" s="1"/>
      <c r="Q178" s="1"/>
      <c r="R178" s="1"/>
      <c r="S178" s="116">
        <f t="shared" si="27"/>
        <v>258.47</v>
      </c>
    </row>
    <row r="179" spans="1:19" ht="12.75">
      <c r="A179" s="107" t="s">
        <v>304</v>
      </c>
      <c r="B179" t="s">
        <v>221</v>
      </c>
      <c r="C179" t="s">
        <v>305</v>
      </c>
      <c r="D179" t="s">
        <v>306</v>
      </c>
      <c r="E179" t="s">
        <v>38</v>
      </c>
      <c r="F179" t="s">
        <v>307</v>
      </c>
      <c r="G179" t="s">
        <v>10</v>
      </c>
      <c r="H179" t="s">
        <v>87</v>
      </c>
      <c r="I179" s="101">
        <v>0</v>
      </c>
      <c r="J179" s="1">
        <v>5.14</v>
      </c>
      <c r="K179" s="1">
        <v>0.01</v>
      </c>
      <c r="L179" s="1">
        <f t="shared" si="33"/>
        <v>0</v>
      </c>
      <c r="M179" s="1"/>
      <c r="N179" s="1"/>
      <c r="O179" s="1"/>
      <c r="P179" s="1"/>
      <c r="Q179" s="1"/>
      <c r="R179" s="1"/>
      <c r="S179" s="116">
        <f t="shared" si="27"/>
        <v>5.14</v>
      </c>
    </row>
    <row r="180" spans="1:19" ht="12.75">
      <c r="A180" s="107" t="s">
        <v>304</v>
      </c>
      <c r="B180" t="s">
        <v>221</v>
      </c>
      <c r="C180" t="s">
        <v>305</v>
      </c>
      <c r="D180" t="s">
        <v>306</v>
      </c>
      <c r="E180" t="s">
        <v>38</v>
      </c>
      <c r="F180" t="s">
        <v>307</v>
      </c>
      <c r="G180" t="s">
        <v>10</v>
      </c>
      <c r="H180" t="s">
        <v>14</v>
      </c>
      <c r="I180" s="101">
        <v>3423</v>
      </c>
      <c r="J180" s="1">
        <v>1066.16</v>
      </c>
      <c r="K180" s="1">
        <v>0.1</v>
      </c>
      <c r="L180" s="1">
        <f t="shared" si="33"/>
        <v>342.3</v>
      </c>
      <c r="M180" s="1"/>
      <c r="N180" s="1"/>
      <c r="O180" s="1"/>
      <c r="P180" s="1"/>
      <c r="Q180" s="1"/>
      <c r="R180" s="1"/>
      <c r="S180" s="116">
        <f t="shared" si="27"/>
        <v>1408.46</v>
      </c>
    </row>
    <row r="181" spans="1:19" ht="12.75">
      <c r="A181" s="107" t="s">
        <v>304</v>
      </c>
      <c r="B181" t="s">
        <v>221</v>
      </c>
      <c r="C181" t="s">
        <v>305</v>
      </c>
      <c r="D181" t="s">
        <v>306</v>
      </c>
      <c r="E181" t="s">
        <v>38</v>
      </c>
      <c r="F181" t="s">
        <v>307</v>
      </c>
      <c r="G181" t="s">
        <v>10</v>
      </c>
      <c r="H181" t="s">
        <v>51</v>
      </c>
      <c r="I181" s="101">
        <v>23</v>
      </c>
      <c r="J181" s="1">
        <v>10.71</v>
      </c>
      <c r="K181" s="1">
        <v>0.06</v>
      </c>
      <c r="L181" s="1">
        <f t="shared" si="33"/>
        <v>1.38</v>
      </c>
      <c r="M181" s="1"/>
      <c r="N181" s="1"/>
      <c r="O181" s="1"/>
      <c r="P181" s="1"/>
      <c r="Q181" s="1"/>
      <c r="R181" s="1"/>
      <c r="S181" s="116">
        <f t="shared" si="27"/>
        <v>12.09</v>
      </c>
    </row>
    <row r="182" spans="1:19" ht="12.75">
      <c r="A182" s="107" t="s">
        <v>304</v>
      </c>
      <c r="B182" t="s">
        <v>221</v>
      </c>
      <c r="C182" t="s">
        <v>305</v>
      </c>
      <c r="D182" t="s">
        <v>306</v>
      </c>
      <c r="E182" t="s">
        <v>38</v>
      </c>
      <c r="F182" t="s">
        <v>307</v>
      </c>
      <c r="G182" t="s">
        <v>10</v>
      </c>
      <c r="H182" t="s">
        <v>29</v>
      </c>
      <c r="I182" s="101">
        <v>42</v>
      </c>
      <c r="J182" s="1">
        <v>17.72</v>
      </c>
      <c r="K182" s="1">
        <v>0.06</v>
      </c>
      <c r="L182" s="1">
        <f t="shared" si="33"/>
        <v>2.52</v>
      </c>
      <c r="M182" s="1"/>
      <c r="N182" s="1"/>
      <c r="O182" s="1"/>
      <c r="P182" s="1"/>
      <c r="Q182" s="1"/>
      <c r="R182" s="1"/>
      <c r="S182" s="116">
        <f t="shared" si="27"/>
        <v>20.24</v>
      </c>
    </row>
    <row r="183" spans="1:19" ht="12.75">
      <c r="A183" s="107" t="s">
        <v>304</v>
      </c>
      <c r="B183" t="s">
        <v>221</v>
      </c>
      <c r="C183" t="s">
        <v>305</v>
      </c>
      <c r="D183" t="s">
        <v>306</v>
      </c>
      <c r="E183" t="s">
        <v>38</v>
      </c>
      <c r="F183" t="s">
        <v>307</v>
      </c>
      <c r="G183" t="s">
        <v>10</v>
      </c>
      <c r="H183" t="s">
        <v>15</v>
      </c>
      <c r="I183" s="101">
        <v>5</v>
      </c>
      <c r="J183" s="1">
        <v>3.97</v>
      </c>
      <c r="K183" s="1">
        <v>0.06</v>
      </c>
      <c r="L183" s="1">
        <f t="shared" si="33"/>
        <v>0.3</v>
      </c>
      <c r="M183" s="1"/>
      <c r="N183" s="1"/>
      <c r="O183" s="1"/>
      <c r="P183" s="1"/>
      <c r="Q183" s="1"/>
      <c r="R183" s="1"/>
      <c r="S183" s="116">
        <f t="shared" si="27"/>
        <v>4.2700000000000005</v>
      </c>
    </row>
    <row r="184" spans="1:19" ht="12.75">
      <c r="A184" s="107" t="s">
        <v>304</v>
      </c>
      <c r="B184" t="s">
        <v>221</v>
      </c>
      <c r="C184" t="s">
        <v>305</v>
      </c>
      <c r="D184" t="s">
        <v>306</v>
      </c>
      <c r="E184" t="s">
        <v>38</v>
      </c>
      <c r="F184" t="s">
        <v>307</v>
      </c>
      <c r="G184" t="s">
        <v>10</v>
      </c>
      <c r="H184" t="s">
        <v>16</v>
      </c>
      <c r="I184" s="101">
        <v>104</v>
      </c>
      <c r="J184" s="1">
        <v>42.5</v>
      </c>
      <c r="K184" s="1">
        <v>0.06</v>
      </c>
      <c r="L184" s="1">
        <f t="shared" si="33"/>
        <v>6.24</v>
      </c>
      <c r="M184" s="1"/>
      <c r="N184" s="1"/>
      <c r="O184" s="1"/>
      <c r="P184" s="1"/>
      <c r="Q184" s="1"/>
      <c r="R184" s="1"/>
      <c r="S184" s="116">
        <f t="shared" si="27"/>
        <v>48.74</v>
      </c>
    </row>
    <row r="185" spans="1:19" ht="12.75">
      <c r="A185" s="107" t="s">
        <v>304</v>
      </c>
      <c r="B185" t="s">
        <v>221</v>
      </c>
      <c r="C185" t="s">
        <v>305</v>
      </c>
      <c r="D185" t="s">
        <v>306</v>
      </c>
      <c r="E185" t="s">
        <v>38</v>
      </c>
      <c r="F185" t="s">
        <v>307</v>
      </c>
      <c r="G185" t="s">
        <v>10</v>
      </c>
      <c r="H185" t="s">
        <v>11</v>
      </c>
      <c r="I185" s="101">
        <v>6</v>
      </c>
      <c r="J185" s="1">
        <v>36.82</v>
      </c>
      <c r="K185" s="1"/>
      <c r="L185" s="1"/>
      <c r="M185" s="1"/>
      <c r="N185" s="1"/>
      <c r="O185" s="1"/>
      <c r="P185" s="1"/>
      <c r="Q185" s="1"/>
      <c r="R185" s="1"/>
      <c r="S185" s="116">
        <f t="shared" si="27"/>
        <v>36.82</v>
      </c>
    </row>
    <row r="186" spans="1:19" ht="12.75">
      <c r="A186" s="107" t="s">
        <v>304</v>
      </c>
      <c r="B186" t="s">
        <v>221</v>
      </c>
      <c r="C186" t="s">
        <v>305</v>
      </c>
      <c r="D186" t="s">
        <v>306</v>
      </c>
      <c r="E186" t="s">
        <v>38</v>
      </c>
      <c r="F186" t="s">
        <v>307</v>
      </c>
      <c r="G186" t="s">
        <v>8</v>
      </c>
      <c r="H186" t="s">
        <v>17</v>
      </c>
      <c r="I186" s="101"/>
      <c r="J186" s="1"/>
      <c r="K186" s="1"/>
      <c r="M186" s="1"/>
      <c r="N186" s="1"/>
      <c r="O186" s="1"/>
      <c r="P186" s="1">
        <v>180</v>
      </c>
      <c r="Q186" s="1"/>
      <c r="R186" s="1"/>
      <c r="S186" s="116">
        <f aca="true" t="shared" si="34" ref="S186:S220">+R186+P186+O186+M186+L186+J186</f>
        <v>180</v>
      </c>
    </row>
    <row r="187" spans="1:19" ht="12.75">
      <c r="A187" s="107" t="s">
        <v>304</v>
      </c>
      <c r="B187" t="s">
        <v>221</v>
      </c>
      <c r="C187" t="s">
        <v>305</v>
      </c>
      <c r="D187" t="s">
        <v>306</v>
      </c>
      <c r="E187" t="s">
        <v>38</v>
      </c>
      <c r="F187" t="s">
        <v>307</v>
      </c>
      <c r="G187" t="s">
        <v>8</v>
      </c>
      <c r="H187" t="s">
        <v>9</v>
      </c>
      <c r="I187" s="101"/>
      <c r="J187" s="1"/>
      <c r="K187" s="1"/>
      <c r="M187" s="1"/>
      <c r="N187" s="1">
        <v>7.5</v>
      </c>
      <c r="O187" s="1">
        <v>472.5</v>
      </c>
      <c r="P187" s="1"/>
      <c r="Q187" s="1"/>
      <c r="R187" s="1"/>
      <c r="S187" s="116">
        <f t="shared" si="34"/>
        <v>472.5</v>
      </c>
    </row>
    <row r="188" spans="1:20" ht="12.75">
      <c r="A188" s="107" t="s">
        <v>304</v>
      </c>
      <c r="B188" t="s">
        <v>221</v>
      </c>
      <c r="C188" t="s">
        <v>305</v>
      </c>
      <c r="D188" t="s">
        <v>306</v>
      </c>
      <c r="E188" t="s">
        <v>38</v>
      </c>
      <c r="F188" t="s">
        <v>307</v>
      </c>
      <c r="G188" t="s">
        <v>8</v>
      </c>
      <c r="H188" t="s">
        <v>18</v>
      </c>
      <c r="I188" s="101"/>
      <c r="J188" s="1"/>
      <c r="K188" s="1"/>
      <c r="L188" s="1"/>
      <c r="M188" s="1"/>
      <c r="N188" s="1"/>
      <c r="O188" s="1"/>
      <c r="P188" s="1"/>
      <c r="Q188" s="1">
        <v>4</v>
      </c>
      <c r="R188" s="101">
        <v>12540</v>
      </c>
      <c r="S188" s="116">
        <f t="shared" si="34"/>
        <v>12540</v>
      </c>
      <c r="T188" t="s">
        <v>308</v>
      </c>
    </row>
    <row r="189" spans="1:19" s="2" customFormat="1" ht="12.75">
      <c r="A189" s="113" t="s">
        <v>1129</v>
      </c>
      <c r="I189" s="104">
        <f>SUBTOTAL(9,I177:I188)</f>
        <v>17384</v>
      </c>
      <c r="J189" s="105">
        <f>SUBTOTAL(9,J177:J188)</f>
        <v>9341.509999999998</v>
      </c>
      <c r="K189" s="105"/>
      <c r="L189" s="105">
        <f aca="true" t="shared" si="35" ref="L189:S189">SUBTOTAL(9,L177:L188)</f>
        <v>1179.6000000000001</v>
      </c>
      <c r="M189" s="105">
        <f t="shared" si="35"/>
        <v>0</v>
      </c>
      <c r="N189" s="105">
        <f t="shared" si="35"/>
        <v>7.5</v>
      </c>
      <c r="O189" s="105">
        <f t="shared" si="35"/>
        <v>472.5</v>
      </c>
      <c r="P189" s="105">
        <f t="shared" si="35"/>
        <v>180</v>
      </c>
      <c r="Q189" s="105">
        <f t="shared" si="35"/>
        <v>4</v>
      </c>
      <c r="R189" s="104">
        <f t="shared" si="35"/>
        <v>12540</v>
      </c>
      <c r="S189" s="117">
        <f t="shared" si="35"/>
        <v>23713.609999999997</v>
      </c>
    </row>
    <row r="190" spans="1:19" ht="12.75">
      <c r="A190" s="107" t="s">
        <v>309</v>
      </c>
      <c r="B190" t="s">
        <v>221</v>
      </c>
      <c r="C190" t="s">
        <v>310</v>
      </c>
      <c r="E190" t="s">
        <v>311</v>
      </c>
      <c r="F190" t="s">
        <v>312</v>
      </c>
      <c r="G190" t="s">
        <v>10</v>
      </c>
      <c r="H190" t="s">
        <v>12</v>
      </c>
      <c r="I190" s="101">
        <v>1108</v>
      </c>
      <c r="J190" s="1">
        <v>631.96</v>
      </c>
      <c r="K190" s="1">
        <v>0.06</v>
      </c>
      <c r="L190" s="1">
        <f aca="true" t="shared" si="36" ref="L190:L195">+K190*I190</f>
        <v>66.48</v>
      </c>
      <c r="M190" s="1"/>
      <c r="N190" s="1"/>
      <c r="O190" s="1"/>
      <c r="P190" s="1"/>
      <c r="Q190" s="1"/>
      <c r="R190" s="1"/>
      <c r="S190" s="116">
        <f t="shared" si="34"/>
        <v>698.44</v>
      </c>
    </row>
    <row r="191" spans="1:19" ht="12.75">
      <c r="A191" s="107" t="s">
        <v>309</v>
      </c>
      <c r="B191" t="s">
        <v>221</v>
      </c>
      <c r="C191" t="s">
        <v>310</v>
      </c>
      <c r="E191" t="s">
        <v>311</v>
      </c>
      <c r="F191" t="s">
        <v>312</v>
      </c>
      <c r="G191" t="s">
        <v>10</v>
      </c>
      <c r="H191" t="s">
        <v>13</v>
      </c>
      <c r="I191" s="101">
        <v>72</v>
      </c>
      <c r="J191" s="1">
        <v>71.66</v>
      </c>
      <c r="K191" s="1">
        <v>0.06</v>
      </c>
      <c r="L191" s="1">
        <f t="shared" si="36"/>
        <v>4.32</v>
      </c>
      <c r="M191" s="1"/>
      <c r="N191" s="1"/>
      <c r="O191" s="1"/>
      <c r="P191" s="1"/>
      <c r="Q191" s="1"/>
      <c r="R191" s="1"/>
      <c r="S191" s="116">
        <f t="shared" si="34"/>
        <v>75.97999999999999</v>
      </c>
    </row>
    <row r="192" spans="1:19" ht="12.75">
      <c r="A192" s="107" t="s">
        <v>309</v>
      </c>
      <c r="B192" t="s">
        <v>221</v>
      </c>
      <c r="C192" t="s">
        <v>310</v>
      </c>
      <c r="E192" t="s">
        <v>311</v>
      </c>
      <c r="F192" t="s">
        <v>312</v>
      </c>
      <c r="G192" t="s">
        <v>10</v>
      </c>
      <c r="H192" t="s">
        <v>14</v>
      </c>
      <c r="I192" s="101">
        <v>1944</v>
      </c>
      <c r="J192" s="1">
        <v>590.69</v>
      </c>
      <c r="K192" s="1">
        <v>0.1</v>
      </c>
      <c r="L192" s="1">
        <f t="shared" si="36"/>
        <v>194.4</v>
      </c>
      <c r="M192" s="1"/>
      <c r="N192" s="1"/>
      <c r="O192" s="1"/>
      <c r="P192" s="1"/>
      <c r="Q192" s="1"/>
      <c r="R192" s="1"/>
      <c r="S192" s="116">
        <f t="shared" si="34"/>
        <v>785.09</v>
      </c>
    </row>
    <row r="193" spans="1:19" ht="12.75">
      <c r="A193" s="107" t="s">
        <v>309</v>
      </c>
      <c r="B193" t="s">
        <v>221</v>
      </c>
      <c r="C193" t="s">
        <v>310</v>
      </c>
      <c r="E193" t="s">
        <v>311</v>
      </c>
      <c r="F193" t="s">
        <v>312</v>
      </c>
      <c r="G193" t="s">
        <v>10</v>
      </c>
      <c r="H193" t="s">
        <v>51</v>
      </c>
      <c r="I193" s="101">
        <v>9</v>
      </c>
      <c r="J193" s="1">
        <v>3.42</v>
      </c>
      <c r="K193" s="1">
        <v>0.06</v>
      </c>
      <c r="L193" s="1">
        <f t="shared" si="36"/>
        <v>0.54</v>
      </c>
      <c r="M193" s="1"/>
      <c r="N193" s="1"/>
      <c r="O193" s="1"/>
      <c r="P193" s="1"/>
      <c r="Q193" s="1"/>
      <c r="R193" s="1"/>
      <c r="S193" s="116">
        <f t="shared" si="34"/>
        <v>3.96</v>
      </c>
    </row>
    <row r="194" spans="1:19" ht="12.75">
      <c r="A194" s="107" t="s">
        <v>309</v>
      </c>
      <c r="B194" t="s">
        <v>221</v>
      </c>
      <c r="C194" t="s">
        <v>310</v>
      </c>
      <c r="E194" t="s">
        <v>311</v>
      </c>
      <c r="F194" t="s">
        <v>312</v>
      </c>
      <c r="G194" t="s">
        <v>10</v>
      </c>
      <c r="H194" t="s">
        <v>15</v>
      </c>
      <c r="I194" s="101">
        <v>3</v>
      </c>
      <c r="J194" s="1">
        <v>1.69</v>
      </c>
      <c r="K194" s="1">
        <v>0.06</v>
      </c>
      <c r="L194" s="1">
        <f t="shared" si="36"/>
        <v>0.18</v>
      </c>
      <c r="M194" s="1"/>
      <c r="N194" s="1"/>
      <c r="O194" s="1"/>
      <c r="P194" s="1"/>
      <c r="Q194" s="1"/>
      <c r="R194" s="1"/>
      <c r="S194" s="116">
        <f t="shared" si="34"/>
        <v>1.8699999999999999</v>
      </c>
    </row>
    <row r="195" spans="1:19" ht="12.75">
      <c r="A195" s="107" t="s">
        <v>309</v>
      </c>
      <c r="B195" t="s">
        <v>221</v>
      </c>
      <c r="C195" t="s">
        <v>310</v>
      </c>
      <c r="E195" t="s">
        <v>311</v>
      </c>
      <c r="F195" t="s">
        <v>312</v>
      </c>
      <c r="G195" t="s">
        <v>10</v>
      </c>
      <c r="H195" t="s">
        <v>16</v>
      </c>
      <c r="I195" s="101">
        <v>2</v>
      </c>
      <c r="J195" s="1">
        <v>0.76</v>
      </c>
      <c r="K195" s="1">
        <v>0.06</v>
      </c>
      <c r="L195" s="1">
        <f t="shared" si="36"/>
        <v>0.12</v>
      </c>
      <c r="M195" s="1"/>
      <c r="N195" s="1"/>
      <c r="O195" s="1"/>
      <c r="P195" s="1"/>
      <c r="Q195" s="1"/>
      <c r="R195" s="1"/>
      <c r="S195" s="116">
        <f t="shared" si="34"/>
        <v>0.88</v>
      </c>
    </row>
    <row r="196" spans="1:19" ht="12.75">
      <c r="A196" s="107" t="s">
        <v>309</v>
      </c>
      <c r="B196" t="s">
        <v>221</v>
      </c>
      <c r="C196" t="s">
        <v>310</v>
      </c>
      <c r="E196" t="s">
        <v>311</v>
      </c>
      <c r="F196" t="s">
        <v>312</v>
      </c>
      <c r="G196" t="s">
        <v>8</v>
      </c>
      <c r="H196" t="s">
        <v>17</v>
      </c>
      <c r="I196" s="101"/>
      <c r="J196" s="1"/>
      <c r="K196" s="1"/>
      <c r="M196" s="1"/>
      <c r="N196" s="1"/>
      <c r="O196" s="1"/>
      <c r="P196" s="1">
        <v>180</v>
      </c>
      <c r="Q196" s="1"/>
      <c r="R196" s="1"/>
      <c r="S196" s="116">
        <f t="shared" si="34"/>
        <v>180</v>
      </c>
    </row>
    <row r="197" spans="1:20" ht="12.75">
      <c r="A197" s="107" t="s">
        <v>309</v>
      </c>
      <c r="B197" t="s">
        <v>221</v>
      </c>
      <c r="C197" t="s">
        <v>310</v>
      </c>
      <c r="E197" t="s">
        <v>311</v>
      </c>
      <c r="F197" t="s">
        <v>312</v>
      </c>
      <c r="G197" t="s">
        <v>8</v>
      </c>
      <c r="H197" t="s">
        <v>18</v>
      </c>
      <c r="I197" s="101"/>
      <c r="J197" s="1"/>
      <c r="K197" s="1"/>
      <c r="L197" s="1"/>
      <c r="M197" s="1"/>
      <c r="N197" s="1"/>
      <c r="O197" s="1"/>
      <c r="P197" s="1"/>
      <c r="Q197" s="1">
        <v>1</v>
      </c>
      <c r="R197" s="101">
        <v>3135</v>
      </c>
      <c r="S197" s="116">
        <f t="shared" si="34"/>
        <v>3135</v>
      </c>
      <c r="T197" t="s">
        <v>313</v>
      </c>
    </row>
    <row r="198" spans="1:19" s="2" customFormat="1" ht="12.75">
      <c r="A198" s="113" t="s">
        <v>1130</v>
      </c>
      <c r="I198" s="104">
        <f>SUBTOTAL(9,I190:I197)</f>
        <v>3138</v>
      </c>
      <c r="J198" s="105">
        <f>SUBTOTAL(9,J190:J197)</f>
        <v>1300.18</v>
      </c>
      <c r="K198" s="105"/>
      <c r="L198" s="105">
        <f aca="true" t="shared" si="37" ref="L198:S198">SUBTOTAL(9,L190:L197)</f>
        <v>266.0400000000001</v>
      </c>
      <c r="M198" s="105">
        <f t="shared" si="37"/>
        <v>0</v>
      </c>
      <c r="N198" s="105">
        <f t="shared" si="37"/>
        <v>0</v>
      </c>
      <c r="O198" s="105">
        <f t="shared" si="37"/>
        <v>0</v>
      </c>
      <c r="P198" s="105">
        <f t="shared" si="37"/>
        <v>180</v>
      </c>
      <c r="Q198" s="105">
        <f t="shared" si="37"/>
        <v>1</v>
      </c>
      <c r="R198" s="104">
        <f t="shared" si="37"/>
        <v>3135</v>
      </c>
      <c r="S198" s="117">
        <f t="shared" si="37"/>
        <v>4881.22</v>
      </c>
    </row>
    <row r="199" spans="1:19" ht="12.75">
      <c r="A199" s="107" t="s">
        <v>314</v>
      </c>
      <c r="B199" t="s">
        <v>221</v>
      </c>
      <c r="C199" t="s">
        <v>134</v>
      </c>
      <c r="D199" t="s">
        <v>315</v>
      </c>
      <c r="E199" t="s">
        <v>38</v>
      </c>
      <c r="F199" t="s">
        <v>316</v>
      </c>
      <c r="G199" t="s">
        <v>10</v>
      </c>
      <c r="H199" t="s">
        <v>12</v>
      </c>
      <c r="I199" s="101">
        <v>6924</v>
      </c>
      <c r="J199" s="1">
        <v>3103.33</v>
      </c>
      <c r="K199" s="1">
        <v>0.06</v>
      </c>
      <c r="L199" s="1">
        <f>+K199*I199</f>
        <v>415.44</v>
      </c>
      <c r="M199" s="1"/>
      <c r="N199" s="1"/>
      <c r="O199" s="1"/>
      <c r="P199" s="1"/>
      <c r="Q199" s="1"/>
      <c r="R199" s="1"/>
      <c r="S199" s="116">
        <f t="shared" si="34"/>
        <v>3518.77</v>
      </c>
    </row>
    <row r="200" spans="1:19" ht="12.75">
      <c r="A200" s="107" t="s">
        <v>314</v>
      </c>
      <c r="B200" t="s">
        <v>221</v>
      </c>
      <c r="C200" t="s">
        <v>134</v>
      </c>
      <c r="D200" t="s">
        <v>315</v>
      </c>
      <c r="E200" t="s">
        <v>38</v>
      </c>
      <c r="F200" t="s">
        <v>316</v>
      </c>
      <c r="G200" t="s">
        <v>10</v>
      </c>
      <c r="H200" t="s">
        <v>13</v>
      </c>
      <c r="I200" s="101">
        <v>97</v>
      </c>
      <c r="J200" s="1">
        <v>51.66</v>
      </c>
      <c r="K200" s="1">
        <v>0.06</v>
      </c>
      <c r="L200" s="1">
        <f>+K200*I200</f>
        <v>5.819999999999999</v>
      </c>
      <c r="M200" s="1"/>
      <c r="N200" s="1"/>
      <c r="O200" s="1"/>
      <c r="P200" s="1"/>
      <c r="Q200" s="1"/>
      <c r="R200" s="1"/>
      <c r="S200" s="116">
        <f t="shared" si="34"/>
        <v>57.48</v>
      </c>
    </row>
    <row r="201" spans="1:19" ht="12.75">
      <c r="A201" s="107" t="s">
        <v>314</v>
      </c>
      <c r="B201" t="s">
        <v>221</v>
      </c>
      <c r="C201" t="s">
        <v>134</v>
      </c>
      <c r="D201" t="s">
        <v>315</v>
      </c>
      <c r="E201" t="s">
        <v>38</v>
      </c>
      <c r="F201" t="s">
        <v>316</v>
      </c>
      <c r="G201" t="s">
        <v>10</v>
      </c>
      <c r="H201" t="s">
        <v>88</v>
      </c>
      <c r="I201" s="101">
        <v>0</v>
      </c>
      <c r="J201" s="1">
        <v>462.15</v>
      </c>
      <c r="K201" s="1"/>
      <c r="L201" s="1">
        <v>0</v>
      </c>
      <c r="M201" s="1"/>
      <c r="N201" s="1"/>
      <c r="O201" s="1"/>
      <c r="P201" s="1"/>
      <c r="Q201" s="1"/>
      <c r="R201" s="1"/>
      <c r="S201" s="116">
        <f t="shared" si="34"/>
        <v>462.15</v>
      </c>
    </row>
    <row r="202" spans="1:19" ht="12.75">
      <c r="A202" s="107" t="s">
        <v>314</v>
      </c>
      <c r="B202" t="s">
        <v>221</v>
      </c>
      <c r="C202" t="s">
        <v>134</v>
      </c>
      <c r="D202" t="s">
        <v>315</v>
      </c>
      <c r="E202" t="s">
        <v>38</v>
      </c>
      <c r="F202" t="s">
        <v>316</v>
      </c>
      <c r="G202" t="s">
        <v>10</v>
      </c>
      <c r="H202" t="s">
        <v>14</v>
      </c>
      <c r="I202" s="101">
        <v>48252</v>
      </c>
      <c r="J202" s="1">
        <v>14076.65</v>
      </c>
      <c r="K202" s="1">
        <v>0.1</v>
      </c>
      <c r="L202" s="1">
        <f>+K202*I202</f>
        <v>4825.2</v>
      </c>
      <c r="M202" s="1"/>
      <c r="N202" s="1"/>
      <c r="O202" s="1"/>
      <c r="P202" s="1"/>
      <c r="Q202" s="1"/>
      <c r="R202" s="1"/>
      <c r="S202" s="116">
        <f t="shared" si="34"/>
        <v>18901.85</v>
      </c>
    </row>
    <row r="203" spans="1:19" ht="12.75">
      <c r="A203" s="107" t="s">
        <v>314</v>
      </c>
      <c r="B203" t="s">
        <v>221</v>
      </c>
      <c r="C203" t="s">
        <v>134</v>
      </c>
      <c r="D203" t="s">
        <v>315</v>
      </c>
      <c r="E203" t="s">
        <v>38</v>
      </c>
      <c r="F203" t="s">
        <v>316</v>
      </c>
      <c r="G203" t="s">
        <v>10</v>
      </c>
      <c r="H203" t="s">
        <v>51</v>
      </c>
      <c r="I203" s="101">
        <v>41</v>
      </c>
      <c r="J203" s="1">
        <v>16.42</v>
      </c>
      <c r="K203" s="1">
        <v>0.06</v>
      </c>
      <c r="L203" s="1">
        <f>+K203*I203</f>
        <v>2.46</v>
      </c>
      <c r="M203" s="1"/>
      <c r="N203" s="1"/>
      <c r="O203" s="1"/>
      <c r="P203" s="1"/>
      <c r="Q203" s="1"/>
      <c r="R203" s="1"/>
      <c r="S203" s="116">
        <f t="shared" si="34"/>
        <v>18.880000000000003</v>
      </c>
    </row>
    <row r="204" spans="1:19" ht="12.75">
      <c r="A204" s="107" t="s">
        <v>314</v>
      </c>
      <c r="B204" t="s">
        <v>221</v>
      </c>
      <c r="C204" t="s">
        <v>134</v>
      </c>
      <c r="D204" t="s">
        <v>315</v>
      </c>
      <c r="E204" t="s">
        <v>38</v>
      </c>
      <c r="F204" t="s">
        <v>316</v>
      </c>
      <c r="G204" t="s">
        <v>10</v>
      </c>
      <c r="H204" t="s">
        <v>29</v>
      </c>
      <c r="I204" s="101">
        <v>21</v>
      </c>
      <c r="J204" s="1">
        <v>9.31</v>
      </c>
      <c r="K204" s="1">
        <v>0.06</v>
      </c>
      <c r="L204" s="1">
        <f>+K204*I204</f>
        <v>1.26</v>
      </c>
      <c r="M204" s="1"/>
      <c r="N204" s="1"/>
      <c r="O204" s="1"/>
      <c r="P204" s="1"/>
      <c r="Q204" s="1"/>
      <c r="R204" s="1"/>
      <c r="S204" s="116">
        <f t="shared" si="34"/>
        <v>10.57</v>
      </c>
    </row>
    <row r="205" spans="1:19" ht="12.75">
      <c r="A205" s="107" t="s">
        <v>314</v>
      </c>
      <c r="B205" t="s">
        <v>221</v>
      </c>
      <c r="C205" t="s">
        <v>134</v>
      </c>
      <c r="D205" t="s">
        <v>315</v>
      </c>
      <c r="E205" t="s">
        <v>38</v>
      </c>
      <c r="F205" t="s">
        <v>316</v>
      </c>
      <c r="G205" t="s">
        <v>10</v>
      </c>
      <c r="H205" t="s">
        <v>15</v>
      </c>
      <c r="I205" s="101">
        <v>3</v>
      </c>
      <c r="J205" s="1">
        <v>1.2</v>
      </c>
      <c r="K205" s="1">
        <v>0.06</v>
      </c>
      <c r="L205" s="1">
        <f>+K205*I205</f>
        <v>0.18</v>
      </c>
      <c r="M205" s="1"/>
      <c r="N205" s="1"/>
      <c r="O205" s="1"/>
      <c r="P205" s="1"/>
      <c r="Q205" s="1"/>
      <c r="R205" s="1"/>
      <c r="S205" s="116">
        <f t="shared" si="34"/>
        <v>1.38</v>
      </c>
    </row>
    <row r="206" spans="1:19" ht="12.75">
      <c r="A206" s="107" t="s">
        <v>314</v>
      </c>
      <c r="B206" t="s">
        <v>221</v>
      </c>
      <c r="C206" t="s">
        <v>134</v>
      </c>
      <c r="D206" t="s">
        <v>315</v>
      </c>
      <c r="E206" t="s">
        <v>38</v>
      </c>
      <c r="F206" t="s">
        <v>316</v>
      </c>
      <c r="G206" t="s">
        <v>10</v>
      </c>
      <c r="H206" t="s">
        <v>16</v>
      </c>
      <c r="I206" s="101">
        <v>20</v>
      </c>
      <c r="J206" s="1">
        <v>12.49</v>
      </c>
      <c r="K206" s="1">
        <v>0.06</v>
      </c>
      <c r="L206" s="1">
        <f>+K206*I206</f>
        <v>1.2</v>
      </c>
      <c r="M206" s="1"/>
      <c r="N206" s="1"/>
      <c r="O206" s="1"/>
      <c r="P206" s="1"/>
      <c r="Q206" s="1"/>
      <c r="R206" s="1"/>
      <c r="S206" s="116">
        <f t="shared" si="34"/>
        <v>13.69</v>
      </c>
    </row>
    <row r="207" spans="1:19" ht="12.75">
      <c r="A207" s="107" t="s">
        <v>314</v>
      </c>
      <c r="B207" t="s">
        <v>221</v>
      </c>
      <c r="C207" t="s">
        <v>134</v>
      </c>
      <c r="D207" t="s">
        <v>315</v>
      </c>
      <c r="E207" t="s">
        <v>38</v>
      </c>
      <c r="F207" t="s">
        <v>316</v>
      </c>
      <c r="G207" t="s">
        <v>10</v>
      </c>
      <c r="H207" t="s">
        <v>11</v>
      </c>
      <c r="I207" s="101">
        <v>2</v>
      </c>
      <c r="J207" s="1">
        <v>38.84</v>
      </c>
      <c r="K207" s="1"/>
      <c r="L207" s="1"/>
      <c r="M207" s="1"/>
      <c r="N207" s="1"/>
      <c r="O207" s="1"/>
      <c r="P207" s="1"/>
      <c r="Q207" s="1"/>
      <c r="R207" s="1"/>
      <c r="S207" s="116">
        <f t="shared" si="34"/>
        <v>38.84</v>
      </c>
    </row>
    <row r="208" spans="1:19" ht="12.75">
      <c r="A208" s="107" t="s">
        <v>314</v>
      </c>
      <c r="B208" t="s">
        <v>221</v>
      </c>
      <c r="C208" t="s">
        <v>134</v>
      </c>
      <c r="D208" t="s">
        <v>315</v>
      </c>
      <c r="E208" t="s">
        <v>38</v>
      </c>
      <c r="F208" t="s">
        <v>316</v>
      </c>
      <c r="G208" t="s">
        <v>8</v>
      </c>
      <c r="H208" t="s">
        <v>17</v>
      </c>
      <c r="I208" s="101"/>
      <c r="J208" s="1"/>
      <c r="K208" s="1"/>
      <c r="M208" s="1"/>
      <c r="N208" s="1"/>
      <c r="O208" s="1"/>
      <c r="P208" s="1">
        <v>180</v>
      </c>
      <c r="Q208" s="1"/>
      <c r="R208" s="1"/>
      <c r="S208" s="116">
        <f t="shared" si="34"/>
        <v>180</v>
      </c>
    </row>
    <row r="209" spans="1:21" ht="12.75">
      <c r="A209" s="107" t="s">
        <v>314</v>
      </c>
      <c r="B209" t="s">
        <v>221</v>
      </c>
      <c r="C209" t="s">
        <v>134</v>
      </c>
      <c r="D209" t="s">
        <v>315</v>
      </c>
      <c r="E209" t="s">
        <v>38</v>
      </c>
      <c r="F209" t="s">
        <v>316</v>
      </c>
      <c r="G209" t="s">
        <v>8</v>
      </c>
      <c r="H209" t="s">
        <v>318</v>
      </c>
      <c r="I209" s="102"/>
      <c r="J209" s="1"/>
      <c r="K209" s="1"/>
      <c r="M209" s="1">
        <v>2174.43</v>
      </c>
      <c r="N209" s="1"/>
      <c r="O209" s="1"/>
      <c r="P209" s="1"/>
      <c r="Q209" s="1"/>
      <c r="R209" s="1"/>
      <c r="S209" s="116">
        <f t="shared" si="34"/>
        <v>2174.43</v>
      </c>
      <c r="U209" s="100" t="s">
        <v>954</v>
      </c>
    </row>
    <row r="210" spans="1:19" ht="12.75">
      <c r="A210" s="107" t="s">
        <v>314</v>
      </c>
      <c r="B210" t="s">
        <v>221</v>
      </c>
      <c r="C210" t="s">
        <v>134</v>
      </c>
      <c r="D210" t="s">
        <v>315</v>
      </c>
      <c r="E210" t="s">
        <v>38</v>
      </c>
      <c r="F210" t="s">
        <v>316</v>
      </c>
      <c r="G210" t="s">
        <v>8</v>
      </c>
      <c r="H210" t="s">
        <v>9</v>
      </c>
      <c r="I210" s="101"/>
      <c r="J210" s="1"/>
      <c r="K210" s="1"/>
      <c r="M210" s="1"/>
      <c r="N210" s="1">
        <v>3.75</v>
      </c>
      <c r="O210" s="1">
        <v>236.25</v>
      </c>
      <c r="P210" s="1"/>
      <c r="Q210" s="1"/>
      <c r="R210" s="1"/>
      <c r="S210" s="116">
        <f t="shared" si="34"/>
        <v>236.25</v>
      </c>
    </row>
    <row r="211" spans="1:20" ht="12.75">
      <c r="A211" s="107" t="s">
        <v>314</v>
      </c>
      <c r="B211" t="s">
        <v>221</v>
      </c>
      <c r="C211" t="s">
        <v>134</v>
      </c>
      <c r="D211" t="s">
        <v>315</v>
      </c>
      <c r="E211" t="s">
        <v>38</v>
      </c>
      <c r="F211" t="s">
        <v>316</v>
      </c>
      <c r="G211" t="s">
        <v>8</v>
      </c>
      <c r="H211" t="s">
        <v>18</v>
      </c>
      <c r="I211" s="101"/>
      <c r="J211" s="1"/>
      <c r="K211" s="1"/>
      <c r="L211" s="1"/>
      <c r="M211" s="1"/>
      <c r="N211" s="1"/>
      <c r="O211" s="1"/>
      <c r="P211" s="1"/>
      <c r="Q211" s="1">
        <v>2</v>
      </c>
      <c r="R211" s="101">
        <v>6270</v>
      </c>
      <c r="S211" s="116">
        <f t="shared" si="34"/>
        <v>6270</v>
      </c>
      <c r="T211" t="s">
        <v>317</v>
      </c>
    </row>
    <row r="212" spans="1:19" s="2" customFormat="1" ht="12.75">
      <c r="A212" s="113" t="s">
        <v>1131</v>
      </c>
      <c r="I212" s="104">
        <f>SUBTOTAL(9,I199:I211)</f>
        <v>55360</v>
      </c>
      <c r="J212" s="105">
        <f>SUBTOTAL(9,J199:J211)</f>
        <v>17772.050000000003</v>
      </c>
      <c r="K212" s="105"/>
      <c r="L212" s="105">
        <f aca="true" t="shared" si="38" ref="L212:S212">SUBTOTAL(9,L199:L211)</f>
        <v>5251.56</v>
      </c>
      <c r="M212" s="105">
        <f t="shared" si="38"/>
        <v>2174.43</v>
      </c>
      <c r="N212" s="105">
        <f t="shared" si="38"/>
        <v>3.75</v>
      </c>
      <c r="O212" s="105">
        <f t="shared" si="38"/>
        <v>236.25</v>
      </c>
      <c r="P212" s="105">
        <f t="shared" si="38"/>
        <v>180</v>
      </c>
      <c r="Q212" s="105">
        <f t="shared" si="38"/>
        <v>2</v>
      </c>
      <c r="R212" s="104">
        <f t="shared" si="38"/>
        <v>6270</v>
      </c>
      <c r="S212" s="117">
        <f t="shared" si="38"/>
        <v>31884.29</v>
      </c>
    </row>
    <row r="213" spans="1:19" ht="12.75">
      <c r="A213" s="107" t="s">
        <v>319</v>
      </c>
      <c r="B213" t="s">
        <v>221</v>
      </c>
      <c r="C213" t="s">
        <v>235</v>
      </c>
      <c r="D213" t="s">
        <v>320</v>
      </c>
      <c r="E213" t="s">
        <v>117</v>
      </c>
      <c r="F213" t="s">
        <v>321</v>
      </c>
      <c r="G213" t="s">
        <v>10</v>
      </c>
      <c r="H213" t="s">
        <v>12</v>
      </c>
      <c r="I213" s="101">
        <v>2756</v>
      </c>
      <c r="J213" s="1">
        <v>1004.31</v>
      </c>
      <c r="K213" s="1">
        <v>0.06</v>
      </c>
      <c r="L213" s="1">
        <f>+K213*I213</f>
        <v>165.35999999999999</v>
      </c>
      <c r="M213" s="1"/>
      <c r="N213" s="1"/>
      <c r="O213" s="1"/>
      <c r="P213" s="1"/>
      <c r="Q213" s="1"/>
      <c r="R213" s="1"/>
      <c r="S213" s="116">
        <f t="shared" si="34"/>
        <v>1169.6699999999998</v>
      </c>
    </row>
    <row r="214" spans="1:19" ht="12.75">
      <c r="A214" s="107" t="s">
        <v>319</v>
      </c>
      <c r="B214" t="s">
        <v>221</v>
      </c>
      <c r="C214" t="s">
        <v>235</v>
      </c>
      <c r="D214" t="s">
        <v>320</v>
      </c>
      <c r="E214" t="s">
        <v>117</v>
      </c>
      <c r="F214" t="s">
        <v>321</v>
      </c>
      <c r="G214" t="s">
        <v>10</v>
      </c>
      <c r="H214" t="s">
        <v>13</v>
      </c>
      <c r="I214" s="101">
        <v>10</v>
      </c>
      <c r="J214" s="1">
        <v>4.17</v>
      </c>
      <c r="K214" s="1">
        <v>0.06</v>
      </c>
      <c r="L214" s="1">
        <f>+K214*I214</f>
        <v>0.6</v>
      </c>
      <c r="M214" s="1"/>
      <c r="N214" s="1"/>
      <c r="O214" s="1"/>
      <c r="P214" s="1"/>
      <c r="Q214" s="1"/>
      <c r="R214" s="1"/>
      <c r="S214" s="116">
        <f t="shared" si="34"/>
        <v>4.77</v>
      </c>
    </row>
    <row r="215" spans="1:19" ht="12.75">
      <c r="A215" s="107" t="s">
        <v>319</v>
      </c>
      <c r="B215" t="s">
        <v>221</v>
      </c>
      <c r="C215" t="s">
        <v>235</v>
      </c>
      <c r="D215" t="s">
        <v>320</v>
      </c>
      <c r="E215" t="s">
        <v>117</v>
      </c>
      <c r="F215" t="s">
        <v>321</v>
      </c>
      <c r="G215" t="s">
        <v>10</v>
      </c>
      <c r="H215" t="s">
        <v>88</v>
      </c>
      <c r="I215" s="101">
        <v>0</v>
      </c>
      <c r="J215" s="1">
        <v>10.27</v>
      </c>
      <c r="K215" s="1"/>
      <c r="L215" s="1">
        <v>0</v>
      </c>
      <c r="M215" s="1"/>
      <c r="N215" s="1"/>
      <c r="O215" s="1"/>
      <c r="P215" s="1"/>
      <c r="Q215" s="1"/>
      <c r="R215" s="1"/>
      <c r="S215" s="116">
        <f t="shared" si="34"/>
        <v>10.27</v>
      </c>
    </row>
    <row r="216" spans="1:19" ht="12.75">
      <c r="A216" s="107" t="s">
        <v>319</v>
      </c>
      <c r="B216" t="s">
        <v>221</v>
      </c>
      <c r="C216" t="s">
        <v>235</v>
      </c>
      <c r="D216" t="s">
        <v>320</v>
      </c>
      <c r="E216" t="s">
        <v>117</v>
      </c>
      <c r="F216" t="s">
        <v>321</v>
      </c>
      <c r="G216" t="s">
        <v>10</v>
      </c>
      <c r="H216" t="s">
        <v>14</v>
      </c>
      <c r="I216" s="101">
        <v>14685</v>
      </c>
      <c r="J216" s="1">
        <v>4244.15</v>
      </c>
      <c r="K216" s="1">
        <v>0.1</v>
      </c>
      <c r="L216" s="1">
        <f>+K216*I216</f>
        <v>1468.5</v>
      </c>
      <c r="M216" s="1"/>
      <c r="N216" s="1"/>
      <c r="O216" s="1"/>
      <c r="P216" s="1"/>
      <c r="Q216" s="1"/>
      <c r="R216" s="1"/>
      <c r="S216" s="116">
        <f t="shared" si="34"/>
        <v>5712.65</v>
      </c>
    </row>
    <row r="217" spans="1:19" ht="12.75">
      <c r="A217" s="107" t="s">
        <v>319</v>
      </c>
      <c r="B217" t="s">
        <v>221</v>
      </c>
      <c r="C217" t="s">
        <v>235</v>
      </c>
      <c r="D217" t="s">
        <v>320</v>
      </c>
      <c r="E217" t="s">
        <v>117</v>
      </c>
      <c r="F217" t="s">
        <v>321</v>
      </c>
      <c r="G217" t="s">
        <v>10</v>
      </c>
      <c r="H217" t="s">
        <v>16</v>
      </c>
      <c r="I217" s="101">
        <v>2</v>
      </c>
      <c r="J217" s="1">
        <v>0.8</v>
      </c>
      <c r="K217" s="1">
        <v>0.06</v>
      </c>
      <c r="L217" s="1">
        <f>+K217*I217</f>
        <v>0.12</v>
      </c>
      <c r="M217" s="1"/>
      <c r="N217" s="1"/>
      <c r="O217" s="1"/>
      <c r="P217" s="1"/>
      <c r="Q217" s="1"/>
      <c r="R217" s="1"/>
      <c r="S217" s="116">
        <f t="shared" si="34"/>
        <v>0.92</v>
      </c>
    </row>
    <row r="218" spans="1:19" ht="12.75">
      <c r="A218" s="107" t="s">
        <v>319</v>
      </c>
      <c r="B218" t="s">
        <v>221</v>
      </c>
      <c r="C218" t="s">
        <v>235</v>
      </c>
      <c r="D218" t="s">
        <v>320</v>
      </c>
      <c r="E218" t="s">
        <v>117</v>
      </c>
      <c r="F218" t="s">
        <v>321</v>
      </c>
      <c r="G218" t="s">
        <v>8</v>
      </c>
      <c r="H218" t="s">
        <v>17</v>
      </c>
      <c r="I218" s="101"/>
      <c r="J218" s="1"/>
      <c r="K218" s="1"/>
      <c r="M218" s="1"/>
      <c r="N218" s="1"/>
      <c r="O218" s="1"/>
      <c r="P218" s="1">
        <v>180</v>
      </c>
      <c r="Q218" s="1"/>
      <c r="R218" s="1"/>
      <c r="S218" s="116">
        <f t="shared" si="34"/>
        <v>180</v>
      </c>
    </row>
    <row r="219" spans="1:21" ht="12.75">
      <c r="A219" s="107" t="s">
        <v>319</v>
      </c>
      <c r="B219" t="s">
        <v>221</v>
      </c>
      <c r="C219" t="s">
        <v>235</v>
      </c>
      <c r="D219" t="s">
        <v>320</v>
      </c>
      <c r="E219" t="s">
        <v>117</v>
      </c>
      <c r="F219" t="s">
        <v>321</v>
      </c>
      <c r="G219" t="s">
        <v>8</v>
      </c>
      <c r="H219" t="s">
        <v>318</v>
      </c>
      <c r="I219" s="102"/>
      <c r="J219" s="1"/>
      <c r="K219" s="1"/>
      <c r="M219" s="1">
        <v>862.06</v>
      </c>
      <c r="N219" s="1"/>
      <c r="O219" s="1"/>
      <c r="P219" s="1"/>
      <c r="Q219" s="1"/>
      <c r="R219" s="1"/>
      <c r="S219" s="116">
        <f t="shared" si="34"/>
        <v>862.06</v>
      </c>
      <c r="U219" s="100" t="s">
        <v>955</v>
      </c>
    </row>
    <row r="220" spans="1:19" ht="12.75">
      <c r="A220" s="107" t="s">
        <v>319</v>
      </c>
      <c r="B220" t="s">
        <v>221</v>
      </c>
      <c r="C220" t="s">
        <v>235</v>
      </c>
      <c r="D220" t="s">
        <v>320</v>
      </c>
      <c r="E220" t="s">
        <v>117</v>
      </c>
      <c r="F220" t="s">
        <v>321</v>
      </c>
      <c r="G220" t="s">
        <v>8</v>
      </c>
      <c r="H220" t="s">
        <v>9</v>
      </c>
      <c r="I220" s="101"/>
      <c r="J220" s="1"/>
      <c r="K220" s="1"/>
      <c r="M220" s="1"/>
      <c r="N220" s="1">
        <v>1.25</v>
      </c>
      <c r="O220" s="1">
        <v>78.75</v>
      </c>
      <c r="P220" s="1"/>
      <c r="Q220" s="1"/>
      <c r="R220" s="1"/>
      <c r="S220" s="116">
        <f t="shared" si="34"/>
        <v>78.75</v>
      </c>
    </row>
    <row r="221" spans="1:20" ht="12.75">
      <c r="A221" s="107" t="s">
        <v>319</v>
      </c>
      <c r="B221" t="s">
        <v>221</v>
      </c>
      <c r="C221" t="s">
        <v>235</v>
      </c>
      <c r="D221" t="s">
        <v>320</v>
      </c>
      <c r="E221" t="s">
        <v>117</v>
      </c>
      <c r="F221" t="s">
        <v>321</v>
      </c>
      <c r="G221" t="s">
        <v>8</v>
      </c>
      <c r="H221" t="s">
        <v>18</v>
      </c>
      <c r="I221" s="101"/>
      <c r="J221" s="1"/>
      <c r="K221" s="1"/>
      <c r="L221" s="1"/>
      <c r="M221" s="1"/>
      <c r="N221" s="1"/>
      <c r="O221" s="1"/>
      <c r="P221" s="1"/>
      <c r="Q221" s="1">
        <v>0.332</v>
      </c>
      <c r="R221" s="101">
        <v>1040.82</v>
      </c>
      <c r="S221" s="116">
        <f aca="true" t="shared" si="39" ref="S221:S227">+R221+P221+O221+M221+L221+J221</f>
        <v>1040.82</v>
      </c>
      <c r="T221" t="s">
        <v>205</v>
      </c>
    </row>
    <row r="222" spans="1:19" s="2" customFormat="1" ht="12.75">
      <c r="A222" s="113" t="s">
        <v>1132</v>
      </c>
      <c r="I222" s="104">
        <f>SUBTOTAL(9,I213:I221)</f>
        <v>17453</v>
      </c>
      <c r="J222" s="105">
        <f>SUBTOTAL(9,J213:J221)</f>
        <v>5263.7</v>
      </c>
      <c r="K222" s="105"/>
      <c r="L222" s="105">
        <f aca="true" t="shared" si="40" ref="L222:S222">SUBTOTAL(9,L213:L221)</f>
        <v>1634.58</v>
      </c>
      <c r="M222" s="105">
        <f t="shared" si="40"/>
        <v>862.06</v>
      </c>
      <c r="N222" s="105">
        <f t="shared" si="40"/>
        <v>1.25</v>
      </c>
      <c r="O222" s="105">
        <f t="shared" si="40"/>
        <v>78.75</v>
      </c>
      <c r="P222" s="105">
        <f t="shared" si="40"/>
        <v>180</v>
      </c>
      <c r="Q222" s="105">
        <f t="shared" si="40"/>
        <v>0.332</v>
      </c>
      <c r="R222" s="104">
        <f t="shared" si="40"/>
        <v>1040.82</v>
      </c>
      <c r="S222" s="117">
        <f t="shared" si="40"/>
        <v>9059.91</v>
      </c>
    </row>
    <row r="223" spans="1:19" ht="12.75">
      <c r="A223" s="107" t="s">
        <v>322</v>
      </c>
      <c r="B223" t="s">
        <v>221</v>
      </c>
      <c r="C223" t="s">
        <v>305</v>
      </c>
      <c r="D223" t="s">
        <v>323</v>
      </c>
      <c r="E223" t="s">
        <v>117</v>
      </c>
      <c r="F223" t="s">
        <v>324</v>
      </c>
      <c r="G223" t="s">
        <v>10</v>
      </c>
      <c r="H223" t="s">
        <v>12</v>
      </c>
      <c r="I223" s="101">
        <v>190</v>
      </c>
      <c r="J223" s="1">
        <v>49.83</v>
      </c>
      <c r="K223" s="1">
        <v>0.06</v>
      </c>
      <c r="L223" s="1">
        <f>+K223*I223</f>
        <v>11.4</v>
      </c>
      <c r="M223" s="1"/>
      <c r="N223" s="1"/>
      <c r="O223" s="1"/>
      <c r="P223" s="1"/>
      <c r="R223" s="1"/>
      <c r="S223" s="116">
        <f t="shared" si="39"/>
        <v>61.23</v>
      </c>
    </row>
    <row r="224" spans="1:19" ht="12.75">
      <c r="A224" s="107" t="s">
        <v>322</v>
      </c>
      <c r="B224" t="s">
        <v>221</v>
      </c>
      <c r="C224" t="s">
        <v>305</v>
      </c>
      <c r="D224" t="s">
        <v>323</v>
      </c>
      <c r="E224" t="s">
        <v>117</v>
      </c>
      <c r="F224" t="s">
        <v>324</v>
      </c>
      <c r="G224" t="s">
        <v>10</v>
      </c>
      <c r="H224" t="s">
        <v>13</v>
      </c>
      <c r="I224" s="101">
        <v>1</v>
      </c>
      <c r="J224" s="1">
        <v>0.38</v>
      </c>
      <c r="K224" s="1">
        <v>0.06</v>
      </c>
      <c r="L224" s="1">
        <f>+K224*I224</f>
        <v>0.06</v>
      </c>
      <c r="M224" s="1"/>
      <c r="N224" s="1"/>
      <c r="O224" s="1"/>
      <c r="P224" s="1"/>
      <c r="R224" s="1"/>
      <c r="S224" s="116">
        <f t="shared" si="39"/>
        <v>0.44</v>
      </c>
    </row>
    <row r="225" spans="1:19" ht="12.75">
      <c r="A225" s="107" t="s">
        <v>322</v>
      </c>
      <c r="B225" t="s">
        <v>221</v>
      </c>
      <c r="C225" t="s">
        <v>305</v>
      </c>
      <c r="D225" t="s">
        <v>323</v>
      </c>
      <c r="E225" t="s">
        <v>117</v>
      </c>
      <c r="F225" t="s">
        <v>324</v>
      </c>
      <c r="G225" t="s">
        <v>10</v>
      </c>
      <c r="H225" t="s">
        <v>14</v>
      </c>
      <c r="I225" s="101">
        <v>1</v>
      </c>
      <c r="J225" s="1">
        <v>0.3</v>
      </c>
      <c r="K225" s="1">
        <v>0.1</v>
      </c>
      <c r="L225" s="1">
        <f>+K225*I225</f>
        <v>0.1</v>
      </c>
      <c r="M225" s="1"/>
      <c r="N225" s="1"/>
      <c r="O225" s="1"/>
      <c r="P225" s="1"/>
      <c r="R225" s="1"/>
      <c r="S225" s="116">
        <f t="shared" si="39"/>
        <v>0.4</v>
      </c>
    </row>
    <row r="226" spans="1:19" ht="12.75">
      <c r="A226" s="107" t="s">
        <v>322</v>
      </c>
      <c r="B226" t="s">
        <v>221</v>
      </c>
      <c r="C226" t="s">
        <v>305</v>
      </c>
      <c r="D226" t="s">
        <v>323</v>
      </c>
      <c r="E226" t="s">
        <v>117</v>
      </c>
      <c r="F226" t="s">
        <v>324</v>
      </c>
      <c r="G226" t="s">
        <v>10</v>
      </c>
      <c r="H226" t="s">
        <v>15</v>
      </c>
      <c r="I226" s="101">
        <v>1107</v>
      </c>
      <c r="J226" s="1">
        <v>272.85</v>
      </c>
      <c r="K226" s="1">
        <v>0.06</v>
      </c>
      <c r="L226" s="1">
        <f>+K226*I226</f>
        <v>66.42</v>
      </c>
      <c r="M226" s="1"/>
      <c r="N226" s="1"/>
      <c r="O226" s="1"/>
      <c r="P226" s="1"/>
      <c r="R226" s="1"/>
      <c r="S226" s="116">
        <f t="shared" si="39"/>
        <v>339.27000000000004</v>
      </c>
    </row>
    <row r="227" spans="1:19" ht="12.75">
      <c r="A227" s="107" t="s">
        <v>322</v>
      </c>
      <c r="B227" t="s">
        <v>221</v>
      </c>
      <c r="C227" t="s">
        <v>305</v>
      </c>
      <c r="D227" t="s">
        <v>323</v>
      </c>
      <c r="E227" t="s">
        <v>117</v>
      </c>
      <c r="F227" t="s">
        <v>324</v>
      </c>
      <c r="G227" t="s">
        <v>8</v>
      </c>
      <c r="H227" t="s">
        <v>17</v>
      </c>
      <c r="I227" s="101"/>
      <c r="J227" s="1"/>
      <c r="K227" s="1"/>
      <c r="M227" s="1"/>
      <c r="N227" s="1"/>
      <c r="O227" s="1"/>
      <c r="P227" s="1">
        <v>120</v>
      </c>
      <c r="R227" s="1"/>
      <c r="S227" s="116">
        <f t="shared" si="39"/>
        <v>120</v>
      </c>
    </row>
    <row r="228" spans="1:19" s="2" customFormat="1" ht="12.75">
      <c r="A228" s="113" t="s">
        <v>1133</v>
      </c>
      <c r="I228" s="104">
        <f>SUBTOTAL(9,I223:I227)</f>
        <v>1299</v>
      </c>
      <c r="J228" s="105">
        <f>SUBTOTAL(9,J223:J227)</f>
        <v>323.36</v>
      </c>
      <c r="K228" s="105"/>
      <c r="L228" s="2">
        <f aca="true" t="shared" si="41" ref="L228:S228">SUBTOTAL(9,L223:L227)</f>
        <v>77.98</v>
      </c>
      <c r="M228" s="105">
        <f t="shared" si="41"/>
        <v>0</v>
      </c>
      <c r="N228" s="105">
        <f t="shared" si="41"/>
        <v>0</v>
      </c>
      <c r="O228" s="105">
        <f t="shared" si="41"/>
        <v>0</v>
      </c>
      <c r="P228" s="105">
        <f t="shared" si="41"/>
        <v>120</v>
      </c>
      <c r="Q228" s="2">
        <f t="shared" si="41"/>
        <v>0</v>
      </c>
      <c r="R228" s="105">
        <f t="shared" si="41"/>
        <v>0</v>
      </c>
      <c r="S228" s="117">
        <f t="shared" si="41"/>
        <v>521.34</v>
      </c>
    </row>
    <row r="229" spans="1:19" ht="12.75">
      <c r="A229" s="2" t="s">
        <v>962</v>
      </c>
      <c r="I229" s="101">
        <f>SUBTOTAL(9,I3:I227)</f>
        <v>116637</v>
      </c>
      <c r="J229" s="1">
        <f>SUBTOTAL(9,J3:J227)</f>
        <v>44736.43999999997</v>
      </c>
      <c r="K229" s="1"/>
      <c r="L229">
        <f aca="true" t="shared" si="42" ref="L229:S229">SUBTOTAL(9,L3:L227)</f>
        <v>9955.6</v>
      </c>
      <c r="M229" s="1">
        <f t="shared" si="42"/>
        <v>3036.49</v>
      </c>
      <c r="N229" s="1">
        <f t="shared" si="42"/>
        <v>33.25</v>
      </c>
      <c r="O229" s="1">
        <f t="shared" si="42"/>
        <v>2094.75</v>
      </c>
      <c r="P229" s="1">
        <f t="shared" si="42"/>
        <v>3585</v>
      </c>
      <c r="Q229">
        <f t="shared" si="42"/>
        <v>21.153800000000004</v>
      </c>
      <c r="R229" s="1">
        <f t="shared" si="42"/>
        <v>66317.163</v>
      </c>
      <c r="S229" s="116">
        <f t="shared" si="42"/>
        <v>129725.44299999997</v>
      </c>
    </row>
    <row r="230" spans="1:19" s="2" customFormat="1" ht="12.75">
      <c r="A230" s="113"/>
      <c r="I230" s="104"/>
      <c r="J230" s="105"/>
      <c r="K230" s="105"/>
      <c r="M230" s="105"/>
      <c r="N230" s="105"/>
      <c r="O230" s="105"/>
      <c r="P230" s="105"/>
      <c r="R230" s="105"/>
      <c r="S230" s="117"/>
    </row>
  </sheetData>
  <printOptions/>
  <pageMargins left="0" right="0" top="0" bottom="0.5" header="0" footer="0"/>
  <pageSetup fitToHeight="0" fitToWidth="1" horizontalDpi="600" verticalDpi="600" orientation="landscape" paperSize="5" scale="45" r:id="rId1"/>
  <rowBreaks count="2" manualBreakCount="2">
    <brk id="2" max="255" man="1"/>
    <brk id="19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U244"/>
  <sheetViews>
    <sheetView zoomScale="85" zoomScaleNormal="85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0" sqref="D30"/>
    </sheetView>
  </sheetViews>
  <sheetFormatPr defaultColWidth="10.00390625" defaultRowHeight="12.75" customHeight="1"/>
  <cols>
    <col min="1" max="1" width="10.00390625" style="115" customWidth="1"/>
    <col min="3" max="3" width="32.7109375" style="0" bestFit="1" customWidth="1"/>
    <col min="4" max="4" width="36.7109375" style="0" bestFit="1" customWidth="1"/>
    <col min="6" max="6" width="27.00390625" style="0" bestFit="1" customWidth="1"/>
    <col min="8" max="8" width="23.00390625" style="0" bestFit="1" customWidth="1"/>
    <col min="9" max="9" width="12.57421875" style="0" bestFit="1" customWidth="1"/>
    <col min="10" max="10" width="14.8515625" style="0" bestFit="1" customWidth="1"/>
    <col min="11" max="11" width="11.57421875" style="0" customWidth="1"/>
    <col min="12" max="12" width="13.7109375" style="0" bestFit="1" customWidth="1"/>
    <col min="13" max="13" width="13.421875" style="0" bestFit="1" customWidth="1"/>
    <col min="14" max="14" width="9.140625" style="0" customWidth="1"/>
    <col min="15" max="15" width="13.421875" style="0" bestFit="1" customWidth="1"/>
    <col min="16" max="16" width="16.8515625" style="0" bestFit="1" customWidth="1"/>
    <col min="18" max="18" width="14.421875" style="0" bestFit="1" customWidth="1"/>
    <col min="19" max="19" width="17.28125" style="0" bestFit="1" customWidth="1"/>
    <col min="20" max="20" width="12.7109375" style="0" bestFit="1" customWidth="1"/>
    <col min="21" max="21" width="59.140625" style="0" bestFit="1" customWidth="1"/>
  </cols>
  <sheetData>
    <row r="1" spans="1:10" ht="12.75">
      <c r="A1" s="115" t="s">
        <v>975</v>
      </c>
      <c r="J1" s="106"/>
    </row>
    <row r="2" spans="1:21" s="96" customFormat="1" ht="33.75" customHeight="1">
      <c r="A2" s="121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6" t="s">
        <v>946</v>
      </c>
      <c r="J2" s="96" t="s">
        <v>10</v>
      </c>
      <c r="K2" s="97" t="s">
        <v>947</v>
      </c>
      <c r="L2" s="98" t="s">
        <v>888</v>
      </c>
      <c r="M2" s="97" t="s">
        <v>948</v>
      </c>
      <c r="N2" s="97" t="s">
        <v>949</v>
      </c>
      <c r="O2" s="97" t="s">
        <v>950</v>
      </c>
      <c r="P2" s="97" t="s">
        <v>17</v>
      </c>
      <c r="Q2" s="97" t="s">
        <v>904</v>
      </c>
      <c r="R2" s="99" t="s">
        <v>18</v>
      </c>
      <c r="S2" s="97" t="s">
        <v>951</v>
      </c>
      <c r="T2" s="97" t="s">
        <v>952</v>
      </c>
      <c r="U2" s="96" t="s">
        <v>953</v>
      </c>
    </row>
    <row r="3" spans="1:19" ht="12.75">
      <c r="A3" s="115" t="s">
        <v>326</v>
      </c>
      <c r="B3" t="s">
        <v>325</v>
      </c>
      <c r="C3" t="s">
        <v>327</v>
      </c>
      <c r="D3" t="s">
        <v>903</v>
      </c>
      <c r="E3" t="s">
        <v>38</v>
      </c>
      <c r="F3" t="s">
        <v>328</v>
      </c>
      <c r="G3" t="s">
        <v>10</v>
      </c>
      <c r="H3" t="s">
        <v>12</v>
      </c>
      <c r="I3" s="101">
        <v>8</v>
      </c>
      <c r="J3" s="1">
        <v>6.82</v>
      </c>
      <c r="K3" s="1">
        <v>0.06</v>
      </c>
      <c r="L3" s="1">
        <f>+K3*I3</f>
        <v>0.48</v>
      </c>
      <c r="M3" s="1"/>
      <c r="N3" s="1"/>
      <c r="O3" s="1"/>
      <c r="P3" s="1"/>
      <c r="R3" s="1"/>
      <c r="S3" s="1">
        <f aca="true" t="shared" si="0" ref="S3:S76">+R3+P3+O3+M3+L3+J3</f>
        <v>7.300000000000001</v>
      </c>
    </row>
    <row r="4" spans="1:19" ht="12.75">
      <c r="A4" s="115" t="s">
        <v>326</v>
      </c>
      <c r="B4" t="s">
        <v>325</v>
      </c>
      <c r="C4" t="s">
        <v>327</v>
      </c>
      <c r="D4" t="s">
        <v>903</v>
      </c>
      <c r="E4" t="s">
        <v>38</v>
      </c>
      <c r="F4" t="s">
        <v>328</v>
      </c>
      <c r="G4" t="s">
        <v>10</v>
      </c>
      <c r="H4" t="s">
        <v>13</v>
      </c>
      <c r="I4" s="101">
        <v>1</v>
      </c>
      <c r="J4" s="1">
        <v>6.47</v>
      </c>
      <c r="K4" s="1">
        <v>0.06</v>
      </c>
      <c r="L4" s="1">
        <f>+K4*I4</f>
        <v>0.06</v>
      </c>
      <c r="M4" s="1"/>
      <c r="N4" s="1"/>
      <c r="O4" s="1"/>
      <c r="P4" s="1"/>
      <c r="R4" s="1"/>
      <c r="S4" s="1">
        <f t="shared" si="0"/>
        <v>6.529999999999999</v>
      </c>
    </row>
    <row r="5" spans="1:19" ht="12.75">
      <c r="A5" s="115" t="s">
        <v>326</v>
      </c>
      <c r="B5" t="s">
        <v>325</v>
      </c>
      <c r="C5" t="s">
        <v>327</v>
      </c>
      <c r="D5" t="s">
        <v>903</v>
      </c>
      <c r="E5" t="s">
        <v>38</v>
      </c>
      <c r="F5" t="s">
        <v>328</v>
      </c>
      <c r="G5" t="s">
        <v>10</v>
      </c>
      <c r="H5" t="s">
        <v>14</v>
      </c>
      <c r="I5" s="101">
        <v>333</v>
      </c>
      <c r="J5" s="1">
        <v>96.49</v>
      </c>
      <c r="K5" s="1">
        <v>0.1</v>
      </c>
      <c r="L5" s="1">
        <f>+K5*I5</f>
        <v>33.300000000000004</v>
      </c>
      <c r="M5" s="1"/>
      <c r="N5" s="1"/>
      <c r="O5" s="1"/>
      <c r="P5" s="1"/>
      <c r="R5" s="1"/>
      <c r="S5" s="1">
        <f t="shared" si="0"/>
        <v>129.79</v>
      </c>
    </row>
    <row r="6" spans="1:19" ht="12.75">
      <c r="A6" s="115" t="s">
        <v>326</v>
      </c>
      <c r="B6" t="s">
        <v>325</v>
      </c>
      <c r="C6" t="s">
        <v>327</v>
      </c>
      <c r="D6" t="s">
        <v>903</v>
      </c>
      <c r="E6" t="s">
        <v>38</v>
      </c>
      <c r="F6" t="s">
        <v>328</v>
      </c>
      <c r="G6" t="s">
        <v>8</v>
      </c>
      <c r="H6" t="s">
        <v>17</v>
      </c>
      <c r="I6" s="101"/>
      <c r="J6" s="1"/>
      <c r="K6" s="1"/>
      <c r="M6" s="1"/>
      <c r="N6" s="1"/>
      <c r="O6" s="1"/>
      <c r="P6" s="1">
        <v>90</v>
      </c>
      <c r="R6" s="1"/>
      <c r="S6" s="1">
        <f t="shared" si="0"/>
        <v>90</v>
      </c>
    </row>
    <row r="7" spans="1:19" s="2" customFormat="1" ht="12.75">
      <c r="A7" s="114" t="s">
        <v>1196</v>
      </c>
      <c r="I7" s="104">
        <f>SUBTOTAL(9,I3:I6)</f>
        <v>342</v>
      </c>
      <c r="J7" s="105">
        <f>SUBTOTAL(9,J3:J6)</f>
        <v>109.78</v>
      </c>
      <c r="K7" s="105"/>
      <c r="L7" s="2">
        <f aca="true" t="shared" si="1" ref="L7:S7">SUBTOTAL(9,L3:L6)</f>
        <v>33.84</v>
      </c>
      <c r="M7" s="105">
        <f t="shared" si="1"/>
        <v>0</v>
      </c>
      <c r="N7" s="105">
        <f t="shared" si="1"/>
        <v>0</v>
      </c>
      <c r="O7" s="105">
        <f t="shared" si="1"/>
        <v>0</v>
      </c>
      <c r="P7" s="105">
        <f t="shared" si="1"/>
        <v>90</v>
      </c>
      <c r="Q7" s="2">
        <f t="shared" si="1"/>
        <v>0</v>
      </c>
      <c r="R7" s="105">
        <f t="shared" si="1"/>
        <v>0</v>
      </c>
      <c r="S7" s="105">
        <f t="shared" si="1"/>
        <v>233.62</v>
      </c>
    </row>
    <row r="8" spans="1:19" ht="12.75">
      <c r="A8" s="115" t="s">
        <v>329</v>
      </c>
      <c r="B8" t="s">
        <v>325</v>
      </c>
      <c r="C8" t="s">
        <v>181</v>
      </c>
      <c r="D8" t="s">
        <v>1188</v>
      </c>
      <c r="E8" t="s">
        <v>38</v>
      </c>
      <c r="F8" t="s">
        <v>330</v>
      </c>
      <c r="G8" t="s">
        <v>10</v>
      </c>
      <c r="H8" t="s">
        <v>12</v>
      </c>
      <c r="I8" s="101">
        <v>7820</v>
      </c>
      <c r="J8" s="1">
        <v>3688.03</v>
      </c>
      <c r="K8" s="1">
        <v>0.06</v>
      </c>
      <c r="L8" s="1">
        <f aca="true" t="shared" si="2" ref="L8:L14">+K8*I8</f>
        <v>469.2</v>
      </c>
      <c r="M8" s="1"/>
      <c r="N8" s="1"/>
      <c r="O8" s="1"/>
      <c r="P8" s="1"/>
      <c r="R8" s="1"/>
      <c r="S8" s="1">
        <f t="shared" si="0"/>
        <v>4157.2300000000005</v>
      </c>
    </row>
    <row r="9" spans="1:19" ht="12.75">
      <c r="A9" s="115" t="s">
        <v>329</v>
      </c>
      <c r="B9" t="s">
        <v>325</v>
      </c>
      <c r="C9" t="s">
        <v>181</v>
      </c>
      <c r="D9" t="s">
        <v>1188</v>
      </c>
      <c r="E9" t="s">
        <v>38</v>
      </c>
      <c r="F9" t="s">
        <v>330</v>
      </c>
      <c r="G9" t="s">
        <v>10</v>
      </c>
      <c r="H9" t="s">
        <v>13</v>
      </c>
      <c r="I9" s="101">
        <v>181</v>
      </c>
      <c r="J9" s="1">
        <v>89.97</v>
      </c>
      <c r="K9" s="1">
        <v>0.06</v>
      </c>
      <c r="L9" s="1">
        <f t="shared" si="2"/>
        <v>10.86</v>
      </c>
      <c r="M9" s="1"/>
      <c r="N9" s="1"/>
      <c r="O9" s="1"/>
      <c r="P9" s="1"/>
      <c r="R9" s="1"/>
      <c r="S9" s="1">
        <f t="shared" si="0"/>
        <v>100.83</v>
      </c>
    </row>
    <row r="10" spans="1:19" ht="12.75">
      <c r="A10" s="115" t="s">
        <v>329</v>
      </c>
      <c r="B10" t="s">
        <v>325</v>
      </c>
      <c r="C10" t="s">
        <v>181</v>
      </c>
      <c r="D10" t="s">
        <v>1188</v>
      </c>
      <c r="E10" t="s">
        <v>38</v>
      </c>
      <c r="F10" t="s">
        <v>330</v>
      </c>
      <c r="G10" t="s">
        <v>10</v>
      </c>
      <c r="H10" t="s">
        <v>14</v>
      </c>
      <c r="I10" s="101">
        <v>2300</v>
      </c>
      <c r="J10" s="1">
        <v>735.53</v>
      </c>
      <c r="K10" s="1">
        <v>0.1</v>
      </c>
      <c r="L10" s="1">
        <f t="shared" si="2"/>
        <v>230</v>
      </c>
      <c r="M10" s="1"/>
      <c r="N10" s="1"/>
      <c r="O10" s="1"/>
      <c r="P10" s="1"/>
      <c r="R10" s="1"/>
      <c r="S10" s="1">
        <f t="shared" si="0"/>
        <v>965.53</v>
      </c>
    </row>
    <row r="11" spans="1:19" ht="12.75">
      <c r="A11" s="115" t="s">
        <v>329</v>
      </c>
      <c r="B11" t="s">
        <v>325</v>
      </c>
      <c r="C11" t="s">
        <v>181</v>
      </c>
      <c r="D11" t="s">
        <v>1188</v>
      </c>
      <c r="E11" t="s">
        <v>38</v>
      </c>
      <c r="F11" t="s">
        <v>330</v>
      </c>
      <c r="G11" t="s">
        <v>10</v>
      </c>
      <c r="H11" t="s">
        <v>51</v>
      </c>
      <c r="I11" s="101">
        <v>23</v>
      </c>
      <c r="J11" s="1">
        <v>8.74</v>
      </c>
      <c r="K11" s="1">
        <v>0.06</v>
      </c>
      <c r="L11" s="1">
        <f t="shared" si="2"/>
        <v>1.38</v>
      </c>
      <c r="M11" s="1"/>
      <c r="N11" s="1"/>
      <c r="O11" s="1"/>
      <c r="P11" s="1"/>
      <c r="R11" s="1"/>
      <c r="S11" s="1">
        <f t="shared" si="0"/>
        <v>10.120000000000001</v>
      </c>
    </row>
    <row r="12" spans="1:19" ht="12.75">
      <c r="A12" s="115" t="s">
        <v>329</v>
      </c>
      <c r="B12" t="s">
        <v>325</v>
      </c>
      <c r="C12" t="s">
        <v>181</v>
      </c>
      <c r="D12" t="s">
        <v>1188</v>
      </c>
      <c r="E12" t="s">
        <v>38</v>
      </c>
      <c r="F12" t="s">
        <v>330</v>
      </c>
      <c r="G12" t="s">
        <v>10</v>
      </c>
      <c r="H12" t="s">
        <v>29</v>
      </c>
      <c r="I12" s="101">
        <v>2</v>
      </c>
      <c r="J12" s="1">
        <v>1.79</v>
      </c>
      <c r="K12" s="1">
        <v>0.06</v>
      </c>
      <c r="L12" s="1">
        <f t="shared" si="2"/>
        <v>0.12</v>
      </c>
      <c r="M12" s="1"/>
      <c r="N12" s="1"/>
      <c r="O12" s="1"/>
      <c r="P12" s="1"/>
      <c r="R12" s="1"/>
      <c r="S12" s="1">
        <f t="shared" si="0"/>
        <v>1.9100000000000001</v>
      </c>
    </row>
    <row r="13" spans="1:19" ht="12.75">
      <c r="A13" s="115" t="s">
        <v>329</v>
      </c>
      <c r="B13" t="s">
        <v>325</v>
      </c>
      <c r="C13" t="s">
        <v>181</v>
      </c>
      <c r="D13" t="s">
        <v>1188</v>
      </c>
      <c r="E13" t="s">
        <v>38</v>
      </c>
      <c r="F13" t="s">
        <v>330</v>
      </c>
      <c r="G13" t="s">
        <v>10</v>
      </c>
      <c r="H13" t="s">
        <v>15</v>
      </c>
      <c r="I13" s="101">
        <v>64</v>
      </c>
      <c r="J13" s="1">
        <v>15.77</v>
      </c>
      <c r="K13" s="1">
        <v>0.06</v>
      </c>
      <c r="L13" s="1">
        <f t="shared" si="2"/>
        <v>3.84</v>
      </c>
      <c r="M13" s="1"/>
      <c r="N13" s="1"/>
      <c r="O13" s="1"/>
      <c r="P13" s="1"/>
      <c r="R13" s="1"/>
      <c r="S13" s="1">
        <f t="shared" si="0"/>
        <v>19.61</v>
      </c>
    </row>
    <row r="14" spans="1:19" ht="12.75">
      <c r="A14" s="115" t="s">
        <v>329</v>
      </c>
      <c r="B14" t="s">
        <v>325</v>
      </c>
      <c r="C14" t="s">
        <v>181</v>
      </c>
      <c r="D14" t="s">
        <v>1188</v>
      </c>
      <c r="E14" t="s">
        <v>38</v>
      </c>
      <c r="F14" t="s">
        <v>330</v>
      </c>
      <c r="G14" t="s">
        <v>10</v>
      </c>
      <c r="H14" t="s">
        <v>16</v>
      </c>
      <c r="I14" s="101">
        <v>66</v>
      </c>
      <c r="J14" s="1">
        <v>26.81</v>
      </c>
      <c r="K14" s="1">
        <v>0.06</v>
      </c>
      <c r="L14" s="1">
        <f t="shared" si="2"/>
        <v>3.96</v>
      </c>
      <c r="M14" s="1"/>
      <c r="N14" s="1"/>
      <c r="O14" s="1"/>
      <c r="P14" s="1"/>
      <c r="R14" s="1"/>
      <c r="S14" s="1">
        <f t="shared" si="0"/>
        <v>30.77</v>
      </c>
    </row>
    <row r="15" spans="1:19" ht="12.75">
      <c r="A15" s="115" t="s">
        <v>329</v>
      </c>
      <c r="B15" t="s">
        <v>325</v>
      </c>
      <c r="C15" t="s">
        <v>181</v>
      </c>
      <c r="D15" t="s">
        <v>1188</v>
      </c>
      <c r="E15" t="s">
        <v>38</v>
      </c>
      <c r="F15" t="s">
        <v>330</v>
      </c>
      <c r="G15" t="s">
        <v>10</v>
      </c>
      <c r="H15" t="s">
        <v>11</v>
      </c>
      <c r="I15" s="101">
        <v>1</v>
      </c>
      <c r="J15" s="1">
        <v>5.49</v>
      </c>
      <c r="K15" s="1"/>
      <c r="L15" s="1"/>
      <c r="M15" s="1"/>
      <c r="N15" s="1"/>
      <c r="O15" s="1"/>
      <c r="P15" s="1"/>
      <c r="R15" s="1"/>
      <c r="S15" s="1">
        <f t="shared" si="0"/>
        <v>5.49</v>
      </c>
    </row>
    <row r="16" spans="1:19" ht="12.75">
      <c r="A16" s="115" t="s">
        <v>329</v>
      </c>
      <c r="B16" t="s">
        <v>325</v>
      </c>
      <c r="C16" t="s">
        <v>181</v>
      </c>
      <c r="D16" t="s">
        <v>1188</v>
      </c>
      <c r="E16" t="s">
        <v>38</v>
      </c>
      <c r="F16" t="s">
        <v>330</v>
      </c>
      <c r="G16" t="s">
        <v>8</v>
      </c>
      <c r="H16" t="s">
        <v>17</v>
      </c>
      <c r="I16" s="101"/>
      <c r="J16" s="1"/>
      <c r="K16" s="1"/>
      <c r="M16" s="1"/>
      <c r="N16" s="1"/>
      <c r="O16" s="1"/>
      <c r="P16" s="1">
        <v>180</v>
      </c>
      <c r="R16" s="1"/>
      <c r="S16" s="1">
        <f t="shared" si="0"/>
        <v>180</v>
      </c>
    </row>
    <row r="17" spans="1:19" ht="12.75">
      <c r="A17" s="115" t="s">
        <v>329</v>
      </c>
      <c r="B17" t="s">
        <v>325</v>
      </c>
      <c r="C17" t="s">
        <v>181</v>
      </c>
      <c r="D17" t="s">
        <v>1188</v>
      </c>
      <c r="E17" t="s">
        <v>38</v>
      </c>
      <c r="F17" t="s">
        <v>330</v>
      </c>
      <c r="G17" t="s">
        <v>8</v>
      </c>
      <c r="H17" t="s">
        <v>9</v>
      </c>
      <c r="I17" s="101"/>
      <c r="J17" s="1"/>
      <c r="K17" s="1"/>
      <c r="M17" s="1"/>
      <c r="N17" s="1">
        <v>1</v>
      </c>
      <c r="O17" s="1">
        <v>63</v>
      </c>
      <c r="P17" s="1"/>
      <c r="R17" s="1"/>
      <c r="S17" s="1">
        <f t="shared" si="0"/>
        <v>63</v>
      </c>
    </row>
    <row r="18" spans="1:19" s="2" customFormat="1" ht="12.75">
      <c r="A18" s="113" t="s">
        <v>1197</v>
      </c>
      <c r="I18" s="104">
        <f>SUBTOTAL(9,I8:I17)</f>
        <v>10457</v>
      </c>
      <c r="J18" s="105">
        <f>SUBTOTAL(9,J8:J17)</f>
        <v>4572.13</v>
      </c>
      <c r="K18" s="105"/>
      <c r="L18" s="2">
        <f aca="true" t="shared" si="3" ref="L18:S18">SUBTOTAL(9,L8:L17)</f>
        <v>719.36</v>
      </c>
      <c r="M18" s="105">
        <f t="shared" si="3"/>
        <v>0</v>
      </c>
      <c r="N18" s="105">
        <f t="shared" si="3"/>
        <v>1</v>
      </c>
      <c r="O18" s="105">
        <f t="shared" si="3"/>
        <v>63</v>
      </c>
      <c r="P18" s="105">
        <f t="shared" si="3"/>
        <v>180</v>
      </c>
      <c r="Q18" s="2">
        <f t="shared" si="3"/>
        <v>0</v>
      </c>
      <c r="R18" s="105">
        <f t="shared" si="3"/>
        <v>0</v>
      </c>
      <c r="S18" s="105">
        <f t="shared" si="3"/>
        <v>5534.49</v>
      </c>
    </row>
    <row r="19" spans="1:19" ht="12.75">
      <c r="A19" s="115" t="s">
        <v>331</v>
      </c>
      <c r="B19" t="s">
        <v>325</v>
      </c>
      <c r="C19" t="s">
        <v>1189</v>
      </c>
      <c r="D19" t="s">
        <v>1190</v>
      </c>
      <c r="E19" t="s">
        <v>38</v>
      </c>
      <c r="F19" t="s">
        <v>332</v>
      </c>
      <c r="G19" t="s">
        <v>10</v>
      </c>
      <c r="H19" t="s">
        <v>14</v>
      </c>
      <c r="I19" s="101">
        <v>125</v>
      </c>
      <c r="J19" s="1">
        <v>37.61</v>
      </c>
      <c r="K19" s="1">
        <v>0.1</v>
      </c>
      <c r="L19" s="1">
        <f>+K19*I19</f>
        <v>12.5</v>
      </c>
      <c r="M19" s="1"/>
      <c r="N19" s="1"/>
      <c r="O19" s="1"/>
      <c r="P19" s="1"/>
      <c r="Q19" s="1"/>
      <c r="R19" s="1"/>
      <c r="S19" s="1">
        <f t="shared" si="0"/>
        <v>50.11</v>
      </c>
    </row>
    <row r="20" spans="1:19" ht="12.75">
      <c r="A20" s="115" t="s">
        <v>331</v>
      </c>
      <c r="B20" t="s">
        <v>325</v>
      </c>
      <c r="C20" t="s">
        <v>1189</v>
      </c>
      <c r="D20" t="s">
        <v>1190</v>
      </c>
      <c r="E20" t="s">
        <v>38</v>
      </c>
      <c r="F20" t="s">
        <v>332</v>
      </c>
      <c r="G20" t="s">
        <v>8</v>
      </c>
      <c r="H20" t="s">
        <v>17</v>
      </c>
      <c r="I20" s="101"/>
      <c r="J20" s="1"/>
      <c r="K20" s="1"/>
      <c r="M20" s="1"/>
      <c r="N20" s="1"/>
      <c r="O20" s="1"/>
      <c r="P20" s="1">
        <v>15</v>
      </c>
      <c r="Q20" s="1"/>
      <c r="R20" s="1"/>
      <c r="S20" s="1">
        <f t="shared" si="0"/>
        <v>15</v>
      </c>
    </row>
    <row r="21" spans="1:19" ht="12.75">
      <c r="A21" s="115" t="s">
        <v>331</v>
      </c>
      <c r="B21" t="s">
        <v>325</v>
      </c>
      <c r="C21" t="s">
        <v>1189</v>
      </c>
      <c r="D21" t="s">
        <v>1190</v>
      </c>
      <c r="E21" t="s">
        <v>38</v>
      </c>
      <c r="F21" t="s">
        <v>332</v>
      </c>
      <c r="G21" t="s">
        <v>8</v>
      </c>
      <c r="H21" t="s">
        <v>9</v>
      </c>
      <c r="I21" s="101"/>
      <c r="J21" s="1"/>
      <c r="K21" s="1"/>
      <c r="M21" s="1"/>
      <c r="N21" s="1">
        <v>0.5</v>
      </c>
      <c r="O21" s="1">
        <v>31.5</v>
      </c>
      <c r="P21" s="1"/>
      <c r="Q21" s="1"/>
      <c r="R21" s="1"/>
      <c r="S21" s="1">
        <f t="shared" si="0"/>
        <v>31.5</v>
      </c>
    </row>
    <row r="22" spans="1:20" ht="12.75">
      <c r="A22" s="115" t="s">
        <v>331</v>
      </c>
      <c r="B22" t="s">
        <v>325</v>
      </c>
      <c r="C22" t="s">
        <v>1189</v>
      </c>
      <c r="D22" t="s">
        <v>1190</v>
      </c>
      <c r="E22" t="s">
        <v>38</v>
      </c>
      <c r="F22" t="s">
        <v>332</v>
      </c>
      <c r="G22" t="s">
        <v>8</v>
      </c>
      <c r="H22" t="s">
        <v>18</v>
      </c>
      <c r="I22" s="101"/>
      <c r="J22" s="1"/>
      <c r="K22" s="1"/>
      <c r="L22" s="1"/>
      <c r="M22" s="1"/>
      <c r="N22" s="1"/>
      <c r="O22" s="1"/>
      <c r="P22" s="1"/>
      <c r="Q22" s="1">
        <v>0.2858</v>
      </c>
      <c r="R22" s="101">
        <v>895.983</v>
      </c>
      <c r="S22" s="1">
        <f t="shared" si="0"/>
        <v>895.983</v>
      </c>
      <c r="T22" t="s">
        <v>225</v>
      </c>
    </row>
    <row r="23" spans="1:19" s="2" customFormat="1" ht="12.75">
      <c r="A23" s="113" t="s">
        <v>1198</v>
      </c>
      <c r="I23" s="104">
        <f>SUBTOTAL(9,I19:I22)</f>
        <v>125</v>
      </c>
      <c r="J23" s="105">
        <f>SUBTOTAL(9,J19:J22)</f>
        <v>37.61</v>
      </c>
      <c r="K23" s="105"/>
      <c r="L23" s="105">
        <f aca="true" t="shared" si="4" ref="L23:S23">SUBTOTAL(9,L19:L22)</f>
        <v>12.5</v>
      </c>
      <c r="M23" s="105">
        <f t="shared" si="4"/>
        <v>0</v>
      </c>
      <c r="N23" s="105">
        <f t="shared" si="4"/>
        <v>0.5</v>
      </c>
      <c r="O23" s="105">
        <f t="shared" si="4"/>
        <v>31.5</v>
      </c>
      <c r="P23" s="105">
        <f t="shared" si="4"/>
        <v>15</v>
      </c>
      <c r="Q23" s="105">
        <f t="shared" si="4"/>
        <v>0.2858</v>
      </c>
      <c r="R23" s="104">
        <f t="shared" si="4"/>
        <v>895.983</v>
      </c>
      <c r="S23" s="105">
        <f t="shared" si="4"/>
        <v>992.593</v>
      </c>
    </row>
    <row r="24" spans="1:19" ht="12.75">
      <c r="A24" s="115" t="s">
        <v>333</v>
      </c>
      <c r="B24" t="s">
        <v>325</v>
      </c>
      <c r="C24" t="s">
        <v>1189</v>
      </c>
      <c r="D24" t="s">
        <v>1190</v>
      </c>
      <c r="E24" t="s">
        <v>38</v>
      </c>
      <c r="F24" t="s">
        <v>332</v>
      </c>
      <c r="G24" t="s">
        <v>10</v>
      </c>
      <c r="H24" t="s">
        <v>12</v>
      </c>
      <c r="I24" s="101">
        <v>2263</v>
      </c>
      <c r="J24" s="1">
        <v>1194.1</v>
      </c>
      <c r="K24" s="1">
        <v>0.06</v>
      </c>
      <c r="L24" s="1">
        <f>+K24*I24</f>
        <v>135.78</v>
      </c>
      <c r="M24" s="1"/>
      <c r="N24" s="1"/>
      <c r="O24" s="1"/>
      <c r="P24" s="1"/>
      <c r="Q24" s="1"/>
      <c r="R24" s="1"/>
      <c r="S24" s="1">
        <f t="shared" si="0"/>
        <v>1329.8799999999999</v>
      </c>
    </row>
    <row r="25" spans="1:19" ht="12.75">
      <c r="A25" s="115" t="s">
        <v>333</v>
      </c>
      <c r="B25" t="s">
        <v>325</v>
      </c>
      <c r="C25" t="s">
        <v>1189</v>
      </c>
      <c r="D25" t="s">
        <v>1190</v>
      </c>
      <c r="E25" t="s">
        <v>38</v>
      </c>
      <c r="F25" t="s">
        <v>332</v>
      </c>
      <c r="G25" t="s">
        <v>10</v>
      </c>
      <c r="H25" t="s">
        <v>13</v>
      </c>
      <c r="I25" s="101">
        <v>12</v>
      </c>
      <c r="J25" s="1">
        <v>16.28</v>
      </c>
      <c r="K25" s="1">
        <v>0.06</v>
      </c>
      <c r="L25" s="1">
        <f>+K25*I25</f>
        <v>0.72</v>
      </c>
      <c r="M25" s="1"/>
      <c r="N25" s="1"/>
      <c r="O25" s="1"/>
      <c r="P25" s="1"/>
      <c r="Q25" s="1"/>
      <c r="R25" s="1"/>
      <c r="S25" s="1">
        <f t="shared" si="0"/>
        <v>17</v>
      </c>
    </row>
    <row r="26" spans="1:19" ht="12.75">
      <c r="A26" s="115" t="s">
        <v>333</v>
      </c>
      <c r="B26" t="s">
        <v>325</v>
      </c>
      <c r="C26" t="s">
        <v>1189</v>
      </c>
      <c r="D26" t="s">
        <v>1190</v>
      </c>
      <c r="E26" t="s">
        <v>38</v>
      </c>
      <c r="F26" t="s">
        <v>332</v>
      </c>
      <c r="G26" t="s">
        <v>10</v>
      </c>
      <c r="H26" t="s">
        <v>14</v>
      </c>
      <c r="I26" s="101">
        <v>3367</v>
      </c>
      <c r="J26" s="1">
        <v>1016.45</v>
      </c>
      <c r="K26" s="1">
        <v>0.1</v>
      </c>
      <c r="L26" s="1">
        <f>+K26*I26</f>
        <v>336.70000000000005</v>
      </c>
      <c r="M26" s="1"/>
      <c r="N26" s="1"/>
      <c r="O26" s="1"/>
      <c r="P26" s="1"/>
      <c r="Q26" s="1"/>
      <c r="R26" s="1"/>
      <c r="S26" s="1">
        <f t="shared" si="0"/>
        <v>1353.15</v>
      </c>
    </row>
    <row r="27" spans="1:19" ht="12.75">
      <c r="A27" s="115" t="s">
        <v>333</v>
      </c>
      <c r="B27" t="s">
        <v>325</v>
      </c>
      <c r="C27" t="s">
        <v>1189</v>
      </c>
      <c r="D27" t="s">
        <v>1190</v>
      </c>
      <c r="E27" t="s">
        <v>38</v>
      </c>
      <c r="F27" t="s">
        <v>332</v>
      </c>
      <c r="G27" t="s">
        <v>10</v>
      </c>
      <c r="H27" t="s">
        <v>29</v>
      </c>
      <c r="I27" s="101">
        <v>3</v>
      </c>
      <c r="J27" s="1">
        <v>6.37</v>
      </c>
      <c r="K27" s="1">
        <v>0.06</v>
      </c>
      <c r="L27" s="1">
        <f>+K27*I27</f>
        <v>0.18</v>
      </c>
      <c r="M27" s="1"/>
      <c r="N27" s="1"/>
      <c r="O27" s="1"/>
      <c r="P27" s="1"/>
      <c r="Q27" s="1"/>
      <c r="R27" s="1"/>
      <c r="S27" s="1">
        <f t="shared" si="0"/>
        <v>6.55</v>
      </c>
    </row>
    <row r="28" spans="1:19" ht="12.75">
      <c r="A28" s="115" t="s">
        <v>333</v>
      </c>
      <c r="B28" t="s">
        <v>325</v>
      </c>
      <c r="C28" t="s">
        <v>1189</v>
      </c>
      <c r="D28" t="s">
        <v>1190</v>
      </c>
      <c r="E28" t="s">
        <v>38</v>
      </c>
      <c r="F28" t="s">
        <v>332</v>
      </c>
      <c r="G28" t="s">
        <v>10</v>
      </c>
      <c r="H28" t="s">
        <v>16</v>
      </c>
      <c r="I28" s="101">
        <v>2</v>
      </c>
      <c r="J28" s="1">
        <v>3.12</v>
      </c>
      <c r="K28" s="1">
        <v>0.06</v>
      </c>
      <c r="L28" s="1">
        <f>+K28*I28</f>
        <v>0.12</v>
      </c>
      <c r="M28" s="1"/>
      <c r="N28" s="1"/>
      <c r="O28" s="1"/>
      <c r="P28" s="1"/>
      <c r="Q28" s="1"/>
      <c r="R28" s="1"/>
      <c r="S28" s="1">
        <f t="shared" si="0"/>
        <v>3.24</v>
      </c>
    </row>
    <row r="29" spans="1:19" ht="12.75">
      <c r="A29" s="115" t="s">
        <v>333</v>
      </c>
      <c r="B29" t="s">
        <v>325</v>
      </c>
      <c r="C29" t="s">
        <v>1189</v>
      </c>
      <c r="D29" t="s">
        <v>1190</v>
      </c>
      <c r="E29" t="s">
        <v>38</v>
      </c>
      <c r="F29" t="s">
        <v>332</v>
      </c>
      <c r="G29" t="s">
        <v>10</v>
      </c>
      <c r="H29" t="s">
        <v>11</v>
      </c>
      <c r="I29" s="101">
        <v>2</v>
      </c>
      <c r="J29" s="1">
        <v>12.69</v>
      </c>
      <c r="K29" s="1"/>
      <c r="L29" s="1"/>
      <c r="M29" s="1"/>
      <c r="N29" s="1"/>
      <c r="O29" s="1"/>
      <c r="P29" s="1"/>
      <c r="Q29" s="1"/>
      <c r="R29" s="1"/>
      <c r="S29" s="1">
        <f t="shared" si="0"/>
        <v>12.69</v>
      </c>
    </row>
    <row r="30" spans="1:19" ht="12.75">
      <c r="A30" s="115" t="s">
        <v>333</v>
      </c>
      <c r="B30" t="s">
        <v>325</v>
      </c>
      <c r="C30" t="s">
        <v>1189</v>
      </c>
      <c r="D30" t="s">
        <v>1190</v>
      </c>
      <c r="E30" t="s">
        <v>38</v>
      </c>
      <c r="F30" t="s">
        <v>332</v>
      </c>
      <c r="G30" t="s">
        <v>8</v>
      </c>
      <c r="H30" t="s">
        <v>17</v>
      </c>
      <c r="I30" s="101"/>
      <c r="J30" s="1"/>
      <c r="K30" s="1"/>
      <c r="M30" s="1"/>
      <c r="N30" s="1"/>
      <c r="O30" s="1"/>
      <c r="P30" s="1">
        <v>180</v>
      </c>
      <c r="Q30" s="1"/>
      <c r="R30" s="1"/>
      <c r="S30" s="1">
        <f t="shared" si="0"/>
        <v>180</v>
      </c>
    </row>
    <row r="31" spans="1:19" ht="12.75">
      <c r="A31" s="115" t="s">
        <v>333</v>
      </c>
      <c r="B31" t="s">
        <v>325</v>
      </c>
      <c r="C31" t="s">
        <v>1189</v>
      </c>
      <c r="D31" t="s">
        <v>1190</v>
      </c>
      <c r="E31" t="s">
        <v>38</v>
      </c>
      <c r="F31" t="s">
        <v>332</v>
      </c>
      <c r="G31" t="s">
        <v>8</v>
      </c>
      <c r="H31" t="s">
        <v>9</v>
      </c>
      <c r="I31" s="101"/>
      <c r="J31" s="1"/>
      <c r="K31" s="1"/>
      <c r="M31" s="1"/>
      <c r="N31" s="1">
        <v>2.5</v>
      </c>
      <c r="O31" s="1">
        <v>157.5</v>
      </c>
      <c r="P31" s="1"/>
      <c r="Q31" s="1"/>
      <c r="R31" s="1"/>
      <c r="S31" s="1">
        <f t="shared" si="0"/>
        <v>157.5</v>
      </c>
    </row>
    <row r="32" spans="1:20" ht="12.75">
      <c r="A32" s="115" t="s">
        <v>333</v>
      </c>
      <c r="B32" t="s">
        <v>325</v>
      </c>
      <c r="C32" t="s">
        <v>1189</v>
      </c>
      <c r="D32" t="s">
        <v>1190</v>
      </c>
      <c r="E32" t="s">
        <v>38</v>
      </c>
      <c r="F32" t="s">
        <v>332</v>
      </c>
      <c r="G32" t="s">
        <v>8</v>
      </c>
      <c r="H32" t="s">
        <v>18</v>
      </c>
      <c r="I32" s="101"/>
      <c r="J32" s="1"/>
      <c r="K32" s="1"/>
      <c r="L32" s="1"/>
      <c r="M32" s="1"/>
      <c r="N32" s="1"/>
      <c r="O32" s="1"/>
      <c r="P32" s="1"/>
      <c r="Q32" s="1">
        <v>2</v>
      </c>
      <c r="R32" s="101">
        <v>6270</v>
      </c>
      <c r="S32" s="1">
        <f t="shared" si="0"/>
        <v>6270</v>
      </c>
      <c r="T32" t="s">
        <v>334</v>
      </c>
    </row>
    <row r="33" spans="1:19" s="2" customFormat="1" ht="12.75">
      <c r="A33" s="113" t="s">
        <v>1199</v>
      </c>
      <c r="I33" s="104">
        <f>SUBTOTAL(9,I24:I32)</f>
        <v>5649</v>
      </c>
      <c r="J33" s="105">
        <f>SUBTOTAL(9,J24:J32)</f>
        <v>2249.0099999999998</v>
      </c>
      <c r="K33" s="105"/>
      <c r="L33" s="105">
        <f aca="true" t="shared" si="5" ref="L33:S33">SUBTOTAL(9,L24:L32)</f>
        <v>473.50000000000006</v>
      </c>
      <c r="M33" s="105">
        <f t="shared" si="5"/>
        <v>0</v>
      </c>
      <c r="N33" s="105">
        <f t="shared" si="5"/>
        <v>2.5</v>
      </c>
      <c r="O33" s="105">
        <f t="shared" si="5"/>
        <v>157.5</v>
      </c>
      <c r="P33" s="105">
        <f t="shared" si="5"/>
        <v>180</v>
      </c>
      <c r="Q33" s="105">
        <f t="shared" si="5"/>
        <v>2</v>
      </c>
      <c r="R33" s="104">
        <f t="shared" si="5"/>
        <v>6270</v>
      </c>
      <c r="S33" s="105">
        <f t="shared" si="5"/>
        <v>9330.01</v>
      </c>
    </row>
    <row r="34" spans="1:20" ht="12.75">
      <c r="A34" s="115" t="s">
        <v>335</v>
      </c>
      <c r="B34" t="s">
        <v>325</v>
      </c>
      <c r="C34" t="s">
        <v>1189</v>
      </c>
      <c r="D34" t="s">
        <v>1190</v>
      </c>
      <c r="E34" t="s">
        <v>38</v>
      </c>
      <c r="F34" t="s">
        <v>336</v>
      </c>
      <c r="G34" t="s">
        <v>8</v>
      </c>
      <c r="H34" t="s">
        <v>18</v>
      </c>
      <c r="I34" s="101"/>
      <c r="J34" s="1"/>
      <c r="K34" s="1"/>
      <c r="L34" s="1"/>
      <c r="M34" s="1"/>
      <c r="N34" s="1"/>
      <c r="O34" s="1"/>
      <c r="P34" s="1"/>
      <c r="Q34" s="1">
        <v>0.2858</v>
      </c>
      <c r="R34" s="101">
        <v>895.983</v>
      </c>
      <c r="S34" s="1">
        <f t="shared" si="0"/>
        <v>895.983</v>
      </c>
      <c r="T34" t="s">
        <v>225</v>
      </c>
    </row>
    <row r="35" spans="1:19" s="2" customFormat="1" ht="12.75">
      <c r="A35" s="113" t="s">
        <v>1200</v>
      </c>
      <c r="I35" s="104">
        <f>SUBTOTAL(9,I34:I34)</f>
        <v>0</v>
      </c>
      <c r="J35" s="105">
        <f>SUBTOTAL(9,J34:J34)</f>
        <v>0</v>
      </c>
      <c r="K35" s="105"/>
      <c r="L35" s="105">
        <f aca="true" t="shared" si="6" ref="L35:S35">SUBTOTAL(9,L34:L34)</f>
        <v>0</v>
      </c>
      <c r="M35" s="105">
        <f t="shared" si="6"/>
        <v>0</v>
      </c>
      <c r="N35" s="105">
        <f t="shared" si="6"/>
        <v>0</v>
      </c>
      <c r="O35" s="105">
        <f t="shared" si="6"/>
        <v>0</v>
      </c>
      <c r="P35" s="105">
        <f t="shared" si="6"/>
        <v>0</v>
      </c>
      <c r="Q35" s="105">
        <f t="shared" si="6"/>
        <v>0.2858</v>
      </c>
      <c r="R35" s="104">
        <f t="shared" si="6"/>
        <v>895.983</v>
      </c>
      <c r="S35" s="105">
        <f t="shared" si="6"/>
        <v>895.983</v>
      </c>
    </row>
    <row r="36" spans="1:19" ht="12.75">
      <c r="A36" s="115" t="s">
        <v>337</v>
      </c>
      <c r="B36" t="s">
        <v>325</v>
      </c>
      <c r="C36" t="s">
        <v>1189</v>
      </c>
      <c r="D36" t="s">
        <v>1190</v>
      </c>
      <c r="E36" t="s">
        <v>38</v>
      </c>
      <c r="F36" t="s">
        <v>336</v>
      </c>
      <c r="G36" t="s">
        <v>10</v>
      </c>
      <c r="H36" t="s">
        <v>12</v>
      </c>
      <c r="I36" s="101">
        <v>44</v>
      </c>
      <c r="J36" s="1">
        <v>56.94</v>
      </c>
      <c r="K36" s="1">
        <v>0.06</v>
      </c>
      <c r="L36" s="1">
        <f>+K36*I36</f>
        <v>2.6399999999999997</v>
      </c>
      <c r="M36" s="1"/>
      <c r="N36" s="1"/>
      <c r="O36" s="1"/>
      <c r="P36" s="1"/>
      <c r="Q36" s="1"/>
      <c r="R36" s="1"/>
      <c r="S36" s="1">
        <f t="shared" si="0"/>
        <v>59.58</v>
      </c>
    </row>
    <row r="37" spans="1:19" ht="12.75">
      <c r="A37" s="115" t="s">
        <v>337</v>
      </c>
      <c r="B37" t="s">
        <v>325</v>
      </c>
      <c r="C37" t="s">
        <v>1189</v>
      </c>
      <c r="D37" t="s">
        <v>1190</v>
      </c>
      <c r="E37" t="s">
        <v>38</v>
      </c>
      <c r="F37" t="s">
        <v>336</v>
      </c>
      <c r="G37" t="s">
        <v>10</v>
      </c>
      <c r="H37" t="s">
        <v>13</v>
      </c>
      <c r="I37" s="101">
        <v>2</v>
      </c>
      <c r="J37" s="1">
        <v>1.93</v>
      </c>
      <c r="K37" s="1">
        <v>0.06</v>
      </c>
      <c r="L37" s="1">
        <f>+K37*I37</f>
        <v>0.12</v>
      </c>
      <c r="M37" s="1"/>
      <c r="N37" s="1"/>
      <c r="O37" s="1"/>
      <c r="P37" s="1"/>
      <c r="Q37" s="1"/>
      <c r="R37" s="1"/>
      <c r="S37" s="1">
        <f t="shared" si="0"/>
        <v>2.05</v>
      </c>
    </row>
    <row r="38" spans="1:19" ht="12.75">
      <c r="A38" s="115" t="s">
        <v>337</v>
      </c>
      <c r="B38" t="s">
        <v>325</v>
      </c>
      <c r="C38" t="s">
        <v>1189</v>
      </c>
      <c r="D38" t="s">
        <v>1190</v>
      </c>
      <c r="E38" t="s">
        <v>38</v>
      </c>
      <c r="F38" t="s">
        <v>336</v>
      </c>
      <c r="G38" t="s">
        <v>10</v>
      </c>
      <c r="H38" t="s">
        <v>14</v>
      </c>
      <c r="I38" s="101">
        <v>1</v>
      </c>
      <c r="J38" s="1">
        <v>2.13</v>
      </c>
      <c r="K38" s="1">
        <v>0.1</v>
      </c>
      <c r="L38" s="1">
        <f>+K38*I38</f>
        <v>0.1</v>
      </c>
      <c r="M38" s="1"/>
      <c r="N38" s="1"/>
      <c r="O38" s="1"/>
      <c r="P38" s="1"/>
      <c r="Q38" s="1"/>
      <c r="R38" s="1"/>
      <c r="S38" s="1">
        <f t="shared" si="0"/>
        <v>2.23</v>
      </c>
    </row>
    <row r="39" spans="1:19" ht="12.75">
      <c r="A39" s="115" t="s">
        <v>337</v>
      </c>
      <c r="B39" t="s">
        <v>325</v>
      </c>
      <c r="C39" t="s">
        <v>1189</v>
      </c>
      <c r="D39" t="s">
        <v>1190</v>
      </c>
      <c r="E39" t="s">
        <v>38</v>
      </c>
      <c r="F39" t="s">
        <v>336</v>
      </c>
      <c r="G39" t="s">
        <v>8</v>
      </c>
      <c r="H39" t="s">
        <v>17</v>
      </c>
      <c r="I39" s="101"/>
      <c r="J39" s="1"/>
      <c r="K39" s="1"/>
      <c r="M39" s="1"/>
      <c r="N39" s="1"/>
      <c r="O39" s="1"/>
      <c r="P39" s="1">
        <v>135</v>
      </c>
      <c r="Q39" s="1"/>
      <c r="R39" s="1"/>
      <c r="S39" s="1">
        <f t="shared" si="0"/>
        <v>135</v>
      </c>
    </row>
    <row r="40" spans="1:19" ht="12.75">
      <c r="A40" s="115" t="s">
        <v>337</v>
      </c>
      <c r="B40" t="s">
        <v>325</v>
      </c>
      <c r="C40" t="s">
        <v>1189</v>
      </c>
      <c r="D40" t="s">
        <v>1190</v>
      </c>
      <c r="E40" t="s">
        <v>38</v>
      </c>
      <c r="F40" t="s">
        <v>336</v>
      </c>
      <c r="G40" t="s">
        <v>8</v>
      </c>
      <c r="H40" t="s">
        <v>9</v>
      </c>
      <c r="I40" s="101"/>
      <c r="J40" s="1"/>
      <c r="K40" s="1"/>
      <c r="M40" s="1"/>
      <c r="N40" s="1">
        <v>5.25</v>
      </c>
      <c r="O40" s="1">
        <v>330.75</v>
      </c>
      <c r="P40" s="1"/>
      <c r="Q40" s="1"/>
      <c r="R40" s="1"/>
      <c r="S40" s="1">
        <f t="shared" si="0"/>
        <v>330.75</v>
      </c>
    </row>
    <row r="41" spans="1:20" ht="12.75">
      <c r="A41" s="115" t="s">
        <v>337</v>
      </c>
      <c r="B41" t="s">
        <v>325</v>
      </c>
      <c r="C41" t="s">
        <v>1189</v>
      </c>
      <c r="D41" t="s">
        <v>1190</v>
      </c>
      <c r="E41" t="s">
        <v>38</v>
      </c>
      <c r="F41" t="s">
        <v>336</v>
      </c>
      <c r="G41" t="s">
        <v>8</v>
      </c>
      <c r="H41" t="s">
        <v>18</v>
      </c>
      <c r="I41" s="101"/>
      <c r="J41" s="1"/>
      <c r="K41" s="1"/>
      <c r="L41" s="1"/>
      <c r="M41" s="1"/>
      <c r="N41" s="1"/>
      <c r="O41" s="1"/>
      <c r="P41" s="1"/>
      <c r="Q41" s="1">
        <v>6</v>
      </c>
      <c r="R41" s="101">
        <v>18810</v>
      </c>
      <c r="S41" s="1">
        <f t="shared" si="0"/>
        <v>18810</v>
      </c>
      <c r="T41" t="s">
        <v>338</v>
      </c>
    </row>
    <row r="42" spans="1:19" s="2" customFormat="1" ht="12.75">
      <c r="A42" s="113" t="s">
        <v>1201</v>
      </c>
      <c r="I42" s="104">
        <f>SUBTOTAL(9,I36:I41)</f>
        <v>47</v>
      </c>
      <c r="J42" s="105">
        <f>SUBTOTAL(9,J36:J41)</f>
        <v>61</v>
      </c>
      <c r="K42" s="105"/>
      <c r="L42" s="105">
        <f aca="true" t="shared" si="7" ref="L42:S42">SUBTOTAL(9,L36:L41)</f>
        <v>2.86</v>
      </c>
      <c r="M42" s="105">
        <f t="shared" si="7"/>
        <v>0</v>
      </c>
      <c r="N42" s="105">
        <f t="shared" si="7"/>
        <v>5.25</v>
      </c>
      <c r="O42" s="105">
        <f t="shared" si="7"/>
        <v>330.75</v>
      </c>
      <c r="P42" s="105">
        <f t="shared" si="7"/>
        <v>135</v>
      </c>
      <c r="Q42" s="105">
        <f t="shared" si="7"/>
        <v>6</v>
      </c>
      <c r="R42" s="104">
        <f t="shared" si="7"/>
        <v>18810</v>
      </c>
      <c r="S42" s="105">
        <f t="shared" si="7"/>
        <v>19339.61</v>
      </c>
    </row>
    <row r="43" spans="1:19" ht="12.75">
      <c r="A43" s="115" t="s">
        <v>339</v>
      </c>
      <c r="B43" t="s">
        <v>325</v>
      </c>
      <c r="C43" t="s">
        <v>1191</v>
      </c>
      <c r="D43" t="s">
        <v>340</v>
      </c>
      <c r="E43" t="s">
        <v>38</v>
      </c>
      <c r="F43" t="s">
        <v>341</v>
      </c>
      <c r="G43" t="s">
        <v>10</v>
      </c>
      <c r="H43" t="s">
        <v>12</v>
      </c>
      <c r="I43" s="101">
        <v>3969</v>
      </c>
      <c r="J43" s="1">
        <v>2271.97</v>
      </c>
      <c r="K43" s="1">
        <v>0.06</v>
      </c>
      <c r="L43" s="1">
        <f>+K43*I43</f>
        <v>238.14</v>
      </c>
      <c r="M43" s="1"/>
      <c r="N43" s="1"/>
      <c r="O43" s="1"/>
      <c r="P43" s="1"/>
      <c r="R43" s="1"/>
      <c r="S43" s="1">
        <f t="shared" si="0"/>
        <v>2510.1099999999997</v>
      </c>
    </row>
    <row r="44" spans="1:19" ht="12.75">
      <c r="A44" s="115" t="s">
        <v>339</v>
      </c>
      <c r="B44" t="s">
        <v>325</v>
      </c>
      <c r="C44" t="s">
        <v>1191</v>
      </c>
      <c r="D44" t="s">
        <v>340</v>
      </c>
      <c r="E44" t="s">
        <v>38</v>
      </c>
      <c r="F44" t="s">
        <v>341</v>
      </c>
      <c r="G44" t="s">
        <v>10</v>
      </c>
      <c r="H44" t="s">
        <v>13</v>
      </c>
      <c r="I44" s="101">
        <v>341</v>
      </c>
      <c r="J44" s="1">
        <v>208</v>
      </c>
      <c r="K44" s="1">
        <v>0.06</v>
      </c>
      <c r="L44" s="1">
        <f>+K44*I44</f>
        <v>20.46</v>
      </c>
      <c r="M44" s="1"/>
      <c r="N44" s="1"/>
      <c r="O44" s="1"/>
      <c r="P44" s="1"/>
      <c r="R44" s="1"/>
      <c r="S44" s="1">
        <f t="shared" si="0"/>
        <v>228.46</v>
      </c>
    </row>
    <row r="45" spans="1:19" ht="12.75">
      <c r="A45" s="115" t="s">
        <v>339</v>
      </c>
      <c r="B45" t="s">
        <v>325</v>
      </c>
      <c r="C45" t="s">
        <v>1191</v>
      </c>
      <c r="D45" t="s">
        <v>340</v>
      </c>
      <c r="E45" t="s">
        <v>38</v>
      </c>
      <c r="F45" t="s">
        <v>341</v>
      </c>
      <c r="G45" t="s">
        <v>10</v>
      </c>
      <c r="H45" t="s">
        <v>14</v>
      </c>
      <c r="I45" s="101">
        <v>20594</v>
      </c>
      <c r="J45" s="1">
        <v>6104.56</v>
      </c>
      <c r="K45" s="1">
        <v>0.1</v>
      </c>
      <c r="L45" s="1">
        <f>+K45*I45</f>
        <v>2059.4</v>
      </c>
      <c r="M45" s="1"/>
      <c r="N45" s="1"/>
      <c r="O45" s="1"/>
      <c r="P45" s="1"/>
      <c r="R45" s="1"/>
      <c r="S45" s="1">
        <f t="shared" si="0"/>
        <v>8163.960000000001</v>
      </c>
    </row>
    <row r="46" spans="1:19" ht="12.75">
      <c r="A46" s="115" t="s">
        <v>339</v>
      </c>
      <c r="B46" t="s">
        <v>325</v>
      </c>
      <c r="C46" t="s">
        <v>1191</v>
      </c>
      <c r="D46" t="s">
        <v>340</v>
      </c>
      <c r="E46" t="s">
        <v>38</v>
      </c>
      <c r="F46" t="s">
        <v>341</v>
      </c>
      <c r="G46" t="s">
        <v>10</v>
      </c>
      <c r="H46" t="s">
        <v>50</v>
      </c>
      <c r="I46" s="101">
        <v>1</v>
      </c>
      <c r="J46" s="1">
        <v>0.38</v>
      </c>
      <c r="K46" s="1">
        <v>0.06</v>
      </c>
      <c r="L46" s="1">
        <f>+K46*I46</f>
        <v>0.06</v>
      </c>
      <c r="M46" s="1"/>
      <c r="N46" s="1"/>
      <c r="O46" s="1"/>
      <c r="P46" s="1"/>
      <c r="R46" s="1"/>
      <c r="S46" s="1">
        <f t="shared" si="0"/>
        <v>0.44</v>
      </c>
    </row>
    <row r="47" spans="1:19" ht="12.75">
      <c r="A47" s="115" t="s">
        <v>339</v>
      </c>
      <c r="B47" t="s">
        <v>325</v>
      </c>
      <c r="C47" t="s">
        <v>1191</v>
      </c>
      <c r="D47" t="s">
        <v>340</v>
      </c>
      <c r="E47" t="s">
        <v>38</v>
      </c>
      <c r="F47" t="s">
        <v>341</v>
      </c>
      <c r="G47" t="s">
        <v>10</v>
      </c>
      <c r="H47" t="s">
        <v>51</v>
      </c>
      <c r="I47" s="101">
        <v>5</v>
      </c>
      <c r="J47" s="1">
        <v>3.32</v>
      </c>
      <c r="K47" s="1">
        <v>0.06</v>
      </c>
      <c r="L47" s="1">
        <f>+K47*I47</f>
        <v>0.3</v>
      </c>
      <c r="M47" s="1"/>
      <c r="N47" s="1"/>
      <c r="O47" s="1"/>
      <c r="P47" s="1"/>
      <c r="R47" s="1"/>
      <c r="S47" s="1">
        <f t="shared" si="0"/>
        <v>3.6199999999999997</v>
      </c>
    </row>
    <row r="48" spans="1:19" ht="12.75">
      <c r="A48" s="115" t="s">
        <v>339</v>
      </c>
      <c r="B48" t="s">
        <v>325</v>
      </c>
      <c r="C48" t="s">
        <v>1191</v>
      </c>
      <c r="D48" t="s">
        <v>340</v>
      </c>
      <c r="E48" t="s">
        <v>38</v>
      </c>
      <c r="F48" t="s">
        <v>341</v>
      </c>
      <c r="G48" t="s">
        <v>8</v>
      </c>
      <c r="H48" t="s">
        <v>17</v>
      </c>
      <c r="I48" s="101"/>
      <c r="J48" s="1"/>
      <c r="K48" s="1"/>
      <c r="M48" s="1"/>
      <c r="N48" s="1"/>
      <c r="O48" s="1"/>
      <c r="P48" s="1">
        <v>180</v>
      </c>
      <c r="R48" s="1"/>
      <c r="S48" s="1">
        <f t="shared" si="0"/>
        <v>180</v>
      </c>
    </row>
    <row r="49" spans="1:19" s="2" customFormat="1" ht="12.75">
      <c r="A49" s="113" t="s">
        <v>1202</v>
      </c>
      <c r="I49" s="104">
        <f>SUBTOTAL(9,I43:I48)</f>
        <v>24910</v>
      </c>
      <c r="J49" s="105">
        <f>SUBTOTAL(9,J43:J48)</f>
        <v>8588.23</v>
      </c>
      <c r="K49" s="105"/>
      <c r="L49" s="2">
        <f aca="true" t="shared" si="8" ref="L49:S49">SUBTOTAL(9,L43:L48)</f>
        <v>2318.36</v>
      </c>
      <c r="M49" s="105">
        <f t="shared" si="8"/>
        <v>0</v>
      </c>
      <c r="N49" s="105">
        <f t="shared" si="8"/>
        <v>0</v>
      </c>
      <c r="O49" s="105">
        <f t="shared" si="8"/>
        <v>0</v>
      </c>
      <c r="P49" s="105">
        <f t="shared" si="8"/>
        <v>180</v>
      </c>
      <c r="Q49" s="2">
        <f t="shared" si="8"/>
        <v>0</v>
      </c>
      <c r="R49" s="105">
        <f t="shared" si="8"/>
        <v>0</v>
      </c>
      <c r="S49" s="105">
        <f t="shared" si="8"/>
        <v>11086.590000000002</v>
      </c>
    </row>
    <row r="50" spans="1:19" ht="12.75">
      <c r="A50" s="115" t="s">
        <v>342</v>
      </c>
      <c r="B50" t="s">
        <v>325</v>
      </c>
      <c r="C50" t="s">
        <v>1191</v>
      </c>
      <c r="D50" t="s">
        <v>343</v>
      </c>
      <c r="E50" t="s">
        <v>38</v>
      </c>
      <c r="F50" t="s">
        <v>344</v>
      </c>
      <c r="G50" t="s">
        <v>10</v>
      </c>
      <c r="H50" t="s">
        <v>12</v>
      </c>
      <c r="I50" s="101">
        <v>2023</v>
      </c>
      <c r="J50" s="1">
        <v>1181.93</v>
      </c>
      <c r="K50" s="1">
        <v>0.06</v>
      </c>
      <c r="L50" s="1">
        <f>+K50*I50</f>
        <v>121.38</v>
      </c>
      <c r="M50" s="1"/>
      <c r="N50" s="1"/>
      <c r="O50" s="1"/>
      <c r="P50" s="1"/>
      <c r="R50" s="1"/>
      <c r="S50" s="1">
        <f t="shared" si="0"/>
        <v>1303.31</v>
      </c>
    </row>
    <row r="51" spans="1:19" ht="12.75">
      <c r="A51" s="115" t="s">
        <v>342</v>
      </c>
      <c r="B51" t="s">
        <v>325</v>
      </c>
      <c r="C51" t="s">
        <v>1191</v>
      </c>
      <c r="D51" t="s">
        <v>343</v>
      </c>
      <c r="E51" t="s">
        <v>38</v>
      </c>
      <c r="F51" t="s">
        <v>344</v>
      </c>
      <c r="G51" t="s">
        <v>10</v>
      </c>
      <c r="H51" t="s">
        <v>13</v>
      </c>
      <c r="I51" s="101">
        <v>25</v>
      </c>
      <c r="J51" s="1">
        <v>16.64</v>
      </c>
      <c r="K51" s="1">
        <v>0.06</v>
      </c>
      <c r="L51" s="1">
        <f>+K51*I51</f>
        <v>1.5</v>
      </c>
      <c r="M51" s="1"/>
      <c r="N51" s="1"/>
      <c r="O51" s="1"/>
      <c r="P51" s="1"/>
      <c r="R51" s="1"/>
      <c r="S51" s="1">
        <f t="shared" si="0"/>
        <v>18.14</v>
      </c>
    </row>
    <row r="52" spans="1:19" ht="12.75">
      <c r="A52" s="115" t="s">
        <v>342</v>
      </c>
      <c r="B52" t="s">
        <v>325</v>
      </c>
      <c r="C52" t="s">
        <v>1191</v>
      </c>
      <c r="D52" t="s">
        <v>343</v>
      </c>
      <c r="E52" t="s">
        <v>38</v>
      </c>
      <c r="F52" t="s">
        <v>344</v>
      </c>
      <c r="G52" t="s">
        <v>10</v>
      </c>
      <c r="H52" t="s">
        <v>14</v>
      </c>
      <c r="I52" s="101">
        <v>3241</v>
      </c>
      <c r="J52" s="1">
        <v>1068.13</v>
      </c>
      <c r="K52" s="1">
        <v>0.1</v>
      </c>
      <c r="L52" s="1">
        <f>+K52*I52</f>
        <v>324.1</v>
      </c>
      <c r="M52" s="1"/>
      <c r="N52" s="1"/>
      <c r="O52" s="1"/>
      <c r="P52" s="1"/>
      <c r="R52" s="1"/>
      <c r="S52" s="1">
        <f t="shared" si="0"/>
        <v>1392.23</v>
      </c>
    </row>
    <row r="53" spans="1:19" ht="12.75">
      <c r="A53" s="115" t="s">
        <v>342</v>
      </c>
      <c r="B53" t="s">
        <v>325</v>
      </c>
      <c r="C53" t="s">
        <v>1191</v>
      </c>
      <c r="D53" t="s">
        <v>343</v>
      </c>
      <c r="E53" t="s">
        <v>38</v>
      </c>
      <c r="F53" t="s">
        <v>344</v>
      </c>
      <c r="G53" t="s">
        <v>10</v>
      </c>
      <c r="H53" t="s">
        <v>29</v>
      </c>
      <c r="I53" s="101">
        <v>7</v>
      </c>
      <c r="J53" s="1">
        <v>3.93</v>
      </c>
      <c r="K53" s="1">
        <v>0.06</v>
      </c>
      <c r="L53" s="1">
        <f>+K53*I53</f>
        <v>0.42</v>
      </c>
      <c r="M53" s="1"/>
      <c r="N53" s="1"/>
      <c r="O53" s="1"/>
      <c r="P53" s="1"/>
      <c r="R53" s="1"/>
      <c r="S53" s="1">
        <f t="shared" si="0"/>
        <v>4.3500000000000005</v>
      </c>
    </row>
    <row r="54" spans="1:19" ht="12.75">
      <c r="A54" s="115" t="s">
        <v>342</v>
      </c>
      <c r="B54" t="s">
        <v>325</v>
      </c>
      <c r="C54" t="s">
        <v>1191</v>
      </c>
      <c r="D54" t="s">
        <v>343</v>
      </c>
      <c r="E54" t="s">
        <v>38</v>
      </c>
      <c r="F54" t="s">
        <v>344</v>
      </c>
      <c r="G54" t="s">
        <v>8</v>
      </c>
      <c r="H54" t="s">
        <v>17</v>
      </c>
      <c r="I54" s="101"/>
      <c r="J54" s="1"/>
      <c r="K54" s="1"/>
      <c r="M54" s="1"/>
      <c r="N54" s="1"/>
      <c r="O54" s="1"/>
      <c r="P54" s="1">
        <v>180</v>
      </c>
      <c r="R54" s="1"/>
      <c r="S54" s="1">
        <f t="shared" si="0"/>
        <v>180</v>
      </c>
    </row>
    <row r="55" spans="1:21" ht="12.75">
      <c r="A55" s="115" t="s">
        <v>342</v>
      </c>
      <c r="B55" t="s">
        <v>325</v>
      </c>
      <c r="C55" t="s">
        <v>1191</v>
      </c>
      <c r="D55" t="s">
        <v>343</v>
      </c>
      <c r="E55" t="s">
        <v>38</v>
      </c>
      <c r="F55" t="s">
        <v>344</v>
      </c>
      <c r="G55" t="s">
        <v>8</v>
      </c>
      <c r="H55" t="s">
        <v>318</v>
      </c>
      <c r="I55" s="102"/>
      <c r="J55" s="1"/>
      <c r="K55" s="1"/>
      <c r="M55" s="1">
        <v>5427.7</v>
      </c>
      <c r="N55" s="1"/>
      <c r="O55" s="1"/>
      <c r="P55" s="1"/>
      <c r="R55" s="1"/>
      <c r="S55" s="1">
        <f t="shared" si="0"/>
        <v>5427.7</v>
      </c>
      <c r="U55" s="100" t="s">
        <v>956</v>
      </c>
    </row>
    <row r="56" spans="1:21" s="2" customFormat="1" ht="12.75">
      <c r="A56" s="113" t="s">
        <v>1203</v>
      </c>
      <c r="I56" s="104">
        <f>SUBTOTAL(9,I50:I55)</f>
        <v>5296</v>
      </c>
      <c r="J56" s="105">
        <f>SUBTOTAL(9,J50:J55)</f>
        <v>2270.63</v>
      </c>
      <c r="K56" s="105"/>
      <c r="L56" s="2">
        <f aca="true" t="shared" si="9" ref="L56:S56">SUBTOTAL(9,L50:L55)</f>
        <v>447.40000000000003</v>
      </c>
      <c r="M56" s="105">
        <f t="shared" si="9"/>
        <v>5427.7</v>
      </c>
      <c r="N56" s="105">
        <f t="shared" si="9"/>
        <v>0</v>
      </c>
      <c r="O56" s="105">
        <f t="shared" si="9"/>
        <v>0</v>
      </c>
      <c r="P56" s="105">
        <f t="shared" si="9"/>
        <v>180</v>
      </c>
      <c r="Q56" s="2">
        <f t="shared" si="9"/>
        <v>0</v>
      </c>
      <c r="R56" s="105">
        <f t="shared" si="9"/>
        <v>0</v>
      </c>
      <c r="S56" s="105">
        <f t="shared" si="9"/>
        <v>8325.73</v>
      </c>
      <c r="U56" s="126"/>
    </row>
    <row r="57" spans="1:19" ht="12.75">
      <c r="A57" s="115" t="s">
        <v>345</v>
      </c>
      <c r="B57" t="s">
        <v>325</v>
      </c>
      <c r="C57" t="s">
        <v>1191</v>
      </c>
      <c r="D57" t="s">
        <v>1192</v>
      </c>
      <c r="E57" t="s">
        <v>38</v>
      </c>
      <c r="F57" t="s">
        <v>346</v>
      </c>
      <c r="G57" t="s">
        <v>10</v>
      </c>
      <c r="H57" t="s">
        <v>12</v>
      </c>
      <c r="I57" s="101">
        <v>332</v>
      </c>
      <c r="J57" s="1">
        <v>216.77</v>
      </c>
      <c r="K57" s="1">
        <v>0.06</v>
      </c>
      <c r="L57" s="1">
        <f>+K57*I57</f>
        <v>19.919999999999998</v>
      </c>
      <c r="M57" s="1"/>
      <c r="N57" s="1"/>
      <c r="O57" s="1"/>
      <c r="P57" s="1"/>
      <c r="R57" s="1"/>
      <c r="S57" s="1">
        <f t="shared" si="0"/>
        <v>236.69</v>
      </c>
    </row>
    <row r="58" spans="1:19" ht="12.75">
      <c r="A58" s="115" t="s">
        <v>345</v>
      </c>
      <c r="B58" t="s">
        <v>325</v>
      </c>
      <c r="C58" t="s">
        <v>1191</v>
      </c>
      <c r="D58" t="s">
        <v>1192</v>
      </c>
      <c r="E58" t="s">
        <v>38</v>
      </c>
      <c r="F58" t="s">
        <v>346</v>
      </c>
      <c r="G58" t="s">
        <v>10</v>
      </c>
      <c r="H58" t="s">
        <v>13</v>
      </c>
      <c r="I58" s="101">
        <v>10</v>
      </c>
      <c r="J58" s="1">
        <v>4.72</v>
      </c>
      <c r="K58" s="1">
        <v>0.06</v>
      </c>
      <c r="L58" s="1">
        <f>+K58*I58</f>
        <v>0.6</v>
      </c>
      <c r="M58" s="1"/>
      <c r="N58" s="1"/>
      <c r="O58" s="1"/>
      <c r="P58" s="1"/>
      <c r="R58" s="1"/>
      <c r="S58" s="1">
        <f t="shared" si="0"/>
        <v>5.319999999999999</v>
      </c>
    </row>
    <row r="59" spans="1:19" ht="12.75">
      <c r="A59" s="115" t="s">
        <v>345</v>
      </c>
      <c r="B59" t="s">
        <v>325</v>
      </c>
      <c r="C59" t="s">
        <v>1191</v>
      </c>
      <c r="D59" t="s">
        <v>1192</v>
      </c>
      <c r="E59" t="s">
        <v>38</v>
      </c>
      <c r="F59" t="s">
        <v>346</v>
      </c>
      <c r="G59" t="s">
        <v>10</v>
      </c>
      <c r="H59" t="s">
        <v>14</v>
      </c>
      <c r="I59" s="101">
        <v>1329</v>
      </c>
      <c r="J59" s="1">
        <v>407.68</v>
      </c>
      <c r="K59" s="1">
        <v>0.1</v>
      </c>
      <c r="L59" s="1">
        <f>+K59*I59</f>
        <v>132.9</v>
      </c>
      <c r="M59" s="1"/>
      <c r="N59" s="1"/>
      <c r="O59" s="1"/>
      <c r="P59" s="1"/>
      <c r="R59" s="1"/>
      <c r="S59" s="1">
        <f t="shared" si="0"/>
        <v>540.58</v>
      </c>
    </row>
    <row r="60" spans="1:19" ht="12.75">
      <c r="A60" s="115" t="s">
        <v>345</v>
      </c>
      <c r="B60" t="s">
        <v>325</v>
      </c>
      <c r="C60" t="s">
        <v>1191</v>
      </c>
      <c r="D60" t="s">
        <v>1192</v>
      </c>
      <c r="E60" t="s">
        <v>38</v>
      </c>
      <c r="F60" t="s">
        <v>346</v>
      </c>
      <c r="G60" t="s">
        <v>10</v>
      </c>
      <c r="H60" t="s">
        <v>16</v>
      </c>
      <c r="I60" s="101">
        <v>7</v>
      </c>
      <c r="J60" s="1">
        <v>6.52</v>
      </c>
      <c r="K60" s="1">
        <v>0.06</v>
      </c>
      <c r="L60" s="1">
        <f>+K60*I60</f>
        <v>0.42</v>
      </c>
      <c r="M60" s="1"/>
      <c r="N60" s="1"/>
      <c r="O60" s="1"/>
      <c r="P60" s="1"/>
      <c r="R60" s="1"/>
      <c r="S60" s="1">
        <f t="shared" si="0"/>
        <v>6.9399999999999995</v>
      </c>
    </row>
    <row r="61" spans="1:19" ht="12.75">
      <c r="A61" s="115" t="s">
        <v>345</v>
      </c>
      <c r="B61" t="s">
        <v>325</v>
      </c>
      <c r="C61" t="s">
        <v>1191</v>
      </c>
      <c r="D61" t="s">
        <v>1192</v>
      </c>
      <c r="E61" t="s">
        <v>38</v>
      </c>
      <c r="F61" t="s">
        <v>346</v>
      </c>
      <c r="G61" t="s">
        <v>10</v>
      </c>
      <c r="H61" t="s">
        <v>11</v>
      </c>
      <c r="I61" s="101">
        <v>1</v>
      </c>
      <c r="J61" s="1">
        <v>4.38</v>
      </c>
      <c r="K61" s="1"/>
      <c r="L61" s="1"/>
      <c r="M61" s="1"/>
      <c r="N61" s="1"/>
      <c r="O61" s="1"/>
      <c r="P61" s="1"/>
      <c r="R61" s="1"/>
      <c r="S61" s="1">
        <f t="shared" si="0"/>
        <v>4.38</v>
      </c>
    </row>
    <row r="62" spans="1:19" ht="12.75">
      <c r="A62" s="115" t="s">
        <v>345</v>
      </c>
      <c r="B62" t="s">
        <v>325</v>
      </c>
      <c r="C62" t="s">
        <v>1191</v>
      </c>
      <c r="D62" t="s">
        <v>1192</v>
      </c>
      <c r="E62" t="s">
        <v>38</v>
      </c>
      <c r="F62" t="s">
        <v>346</v>
      </c>
      <c r="G62" t="s">
        <v>8</v>
      </c>
      <c r="H62" t="s">
        <v>17</v>
      </c>
      <c r="I62" s="101"/>
      <c r="J62" s="1"/>
      <c r="K62" s="1"/>
      <c r="M62" s="1"/>
      <c r="N62" s="1"/>
      <c r="O62" s="1"/>
      <c r="P62" s="1">
        <v>180</v>
      </c>
      <c r="R62" s="1"/>
      <c r="S62" s="1">
        <f t="shared" si="0"/>
        <v>180</v>
      </c>
    </row>
    <row r="63" spans="1:19" s="2" customFormat="1" ht="12.75">
      <c r="A63" s="113" t="s">
        <v>1204</v>
      </c>
      <c r="I63" s="104">
        <f>SUBTOTAL(9,I57:I62)</f>
        <v>1679</v>
      </c>
      <c r="J63" s="105">
        <f>SUBTOTAL(9,J57:J62)</f>
        <v>640.07</v>
      </c>
      <c r="K63" s="105"/>
      <c r="L63" s="2">
        <f aca="true" t="shared" si="10" ref="L63:S63">SUBTOTAL(9,L57:L62)</f>
        <v>153.84</v>
      </c>
      <c r="M63" s="105">
        <f t="shared" si="10"/>
        <v>0</v>
      </c>
      <c r="N63" s="105">
        <f t="shared" si="10"/>
        <v>0</v>
      </c>
      <c r="O63" s="105">
        <f t="shared" si="10"/>
        <v>0</v>
      </c>
      <c r="P63" s="105">
        <f t="shared" si="10"/>
        <v>180</v>
      </c>
      <c r="Q63" s="2">
        <f t="shared" si="10"/>
        <v>0</v>
      </c>
      <c r="R63" s="105">
        <f t="shared" si="10"/>
        <v>0</v>
      </c>
      <c r="S63" s="105">
        <f t="shared" si="10"/>
        <v>973.9100000000001</v>
      </c>
    </row>
    <row r="64" spans="1:19" ht="12.75">
      <c r="A64" s="115" t="s">
        <v>347</v>
      </c>
      <c r="B64" t="s">
        <v>325</v>
      </c>
      <c r="C64" t="s">
        <v>1191</v>
      </c>
      <c r="D64" t="s">
        <v>1193</v>
      </c>
      <c r="E64" t="s">
        <v>348</v>
      </c>
      <c r="F64" t="s">
        <v>349</v>
      </c>
      <c r="G64" t="s">
        <v>10</v>
      </c>
      <c r="H64" t="s">
        <v>12</v>
      </c>
      <c r="I64" s="101">
        <v>1081</v>
      </c>
      <c r="J64" s="1">
        <v>823.55</v>
      </c>
      <c r="K64" s="1">
        <v>0.06</v>
      </c>
      <c r="L64" s="1">
        <f>+K64*I64</f>
        <v>64.86</v>
      </c>
      <c r="M64" s="1"/>
      <c r="N64" s="1"/>
      <c r="O64" s="1"/>
      <c r="P64" s="1"/>
      <c r="R64" s="1"/>
      <c r="S64" s="1">
        <f t="shared" si="0"/>
        <v>888.41</v>
      </c>
    </row>
    <row r="65" spans="1:19" ht="12.75">
      <c r="A65" s="115" t="s">
        <v>347</v>
      </c>
      <c r="B65" t="s">
        <v>325</v>
      </c>
      <c r="C65" t="s">
        <v>1191</v>
      </c>
      <c r="D65" t="s">
        <v>1193</v>
      </c>
      <c r="E65" t="s">
        <v>348</v>
      </c>
      <c r="F65" t="s">
        <v>349</v>
      </c>
      <c r="G65" t="s">
        <v>10</v>
      </c>
      <c r="H65" t="s">
        <v>13</v>
      </c>
      <c r="I65" s="101">
        <v>29</v>
      </c>
      <c r="J65" s="1">
        <v>22.15</v>
      </c>
      <c r="K65" s="1">
        <v>0.06</v>
      </c>
      <c r="L65" s="1">
        <f>+K65*I65</f>
        <v>1.74</v>
      </c>
      <c r="M65" s="1"/>
      <c r="N65" s="1"/>
      <c r="O65" s="1"/>
      <c r="P65" s="1"/>
      <c r="R65" s="1"/>
      <c r="S65" s="1">
        <f t="shared" si="0"/>
        <v>23.889999999999997</v>
      </c>
    </row>
    <row r="66" spans="1:19" ht="12.75">
      <c r="A66" s="115" t="s">
        <v>347</v>
      </c>
      <c r="B66" t="s">
        <v>325</v>
      </c>
      <c r="C66" t="s">
        <v>1191</v>
      </c>
      <c r="D66" t="s">
        <v>1193</v>
      </c>
      <c r="E66" t="s">
        <v>348</v>
      </c>
      <c r="F66" t="s">
        <v>349</v>
      </c>
      <c r="G66" t="s">
        <v>10</v>
      </c>
      <c r="H66" t="s">
        <v>14</v>
      </c>
      <c r="I66" s="101">
        <v>5673</v>
      </c>
      <c r="J66" s="1">
        <v>1641.87</v>
      </c>
      <c r="K66" s="1">
        <v>0.1</v>
      </c>
      <c r="L66" s="1">
        <f>+K66*I66</f>
        <v>567.3000000000001</v>
      </c>
      <c r="M66" s="1"/>
      <c r="N66" s="1"/>
      <c r="O66" s="1"/>
      <c r="P66" s="1"/>
      <c r="R66" s="1"/>
      <c r="S66" s="1">
        <f t="shared" si="0"/>
        <v>2209.17</v>
      </c>
    </row>
    <row r="67" spans="1:19" ht="12.75">
      <c r="A67" s="115" t="s">
        <v>347</v>
      </c>
      <c r="B67" t="s">
        <v>325</v>
      </c>
      <c r="C67" t="s">
        <v>1191</v>
      </c>
      <c r="D67" t="s">
        <v>1193</v>
      </c>
      <c r="E67" t="s">
        <v>348</v>
      </c>
      <c r="F67" t="s">
        <v>349</v>
      </c>
      <c r="G67" t="s">
        <v>10</v>
      </c>
      <c r="H67" t="s">
        <v>29</v>
      </c>
      <c r="I67" s="101">
        <v>6</v>
      </c>
      <c r="J67" s="1">
        <v>4.62</v>
      </c>
      <c r="K67" s="1">
        <v>0.06</v>
      </c>
      <c r="L67" s="1">
        <f>+K67*I67</f>
        <v>0.36</v>
      </c>
      <c r="M67" s="1"/>
      <c r="N67" s="1"/>
      <c r="O67" s="1"/>
      <c r="P67" s="1"/>
      <c r="R67" s="1"/>
      <c r="S67" s="1">
        <f t="shared" si="0"/>
        <v>4.98</v>
      </c>
    </row>
    <row r="68" spans="1:19" ht="12.75">
      <c r="A68" s="115" t="s">
        <v>347</v>
      </c>
      <c r="B68" t="s">
        <v>325</v>
      </c>
      <c r="C68" t="s">
        <v>1191</v>
      </c>
      <c r="D68" t="s">
        <v>1193</v>
      </c>
      <c r="E68" t="s">
        <v>348</v>
      </c>
      <c r="F68" t="s">
        <v>349</v>
      </c>
      <c r="G68" t="s">
        <v>10</v>
      </c>
      <c r="H68" t="s">
        <v>16</v>
      </c>
      <c r="I68" s="101">
        <v>11</v>
      </c>
      <c r="J68" s="1">
        <v>12.19</v>
      </c>
      <c r="K68" s="1">
        <v>0.06</v>
      </c>
      <c r="L68" s="1">
        <f>+K68*I68</f>
        <v>0.6599999999999999</v>
      </c>
      <c r="M68" s="1"/>
      <c r="N68" s="1"/>
      <c r="O68" s="1"/>
      <c r="P68" s="1"/>
      <c r="R68" s="1"/>
      <c r="S68" s="1">
        <f t="shared" si="0"/>
        <v>12.85</v>
      </c>
    </row>
    <row r="69" spans="1:19" ht="12.75">
      <c r="A69" s="115" t="s">
        <v>347</v>
      </c>
      <c r="B69" t="s">
        <v>325</v>
      </c>
      <c r="C69" t="s">
        <v>1191</v>
      </c>
      <c r="D69" t="s">
        <v>1193</v>
      </c>
      <c r="E69" t="s">
        <v>348</v>
      </c>
      <c r="F69" t="s">
        <v>349</v>
      </c>
      <c r="G69" t="s">
        <v>8</v>
      </c>
      <c r="H69" t="s">
        <v>17</v>
      </c>
      <c r="I69" s="101"/>
      <c r="J69" s="1"/>
      <c r="K69" s="1"/>
      <c r="M69" s="1"/>
      <c r="N69" s="1"/>
      <c r="O69" s="1"/>
      <c r="P69" s="1">
        <v>180</v>
      </c>
      <c r="R69" s="1"/>
      <c r="S69" s="1">
        <f t="shared" si="0"/>
        <v>180</v>
      </c>
    </row>
    <row r="70" spans="1:19" s="2" customFormat="1" ht="12.75">
      <c r="A70" s="113" t="s">
        <v>1205</v>
      </c>
      <c r="I70" s="104">
        <f>SUBTOTAL(9,I64:I69)</f>
        <v>6800</v>
      </c>
      <c r="J70" s="105">
        <f>SUBTOTAL(9,J64:J69)</f>
        <v>2504.3799999999997</v>
      </c>
      <c r="K70" s="105"/>
      <c r="L70" s="2">
        <f aca="true" t="shared" si="11" ref="L70:S70">SUBTOTAL(9,L64:L69)</f>
        <v>634.9200000000001</v>
      </c>
      <c r="M70" s="105">
        <f t="shared" si="11"/>
        <v>0</v>
      </c>
      <c r="N70" s="105">
        <f t="shared" si="11"/>
        <v>0</v>
      </c>
      <c r="O70" s="105">
        <f t="shared" si="11"/>
        <v>0</v>
      </c>
      <c r="P70" s="105">
        <f t="shared" si="11"/>
        <v>180</v>
      </c>
      <c r="Q70" s="2">
        <f t="shared" si="11"/>
        <v>0</v>
      </c>
      <c r="R70" s="105">
        <f t="shared" si="11"/>
        <v>0</v>
      </c>
      <c r="S70" s="105">
        <f t="shared" si="11"/>
        <v>3319.3</v>
      </c>
    </row>
    <row r="71" spans="1:19" ht="12.75">
      <c r="A71" s="115" t="s">
        <v>350</v>
      </c>
      <c r="B71" t="s">
        <v>325</v>
      </c>
      <c r="C71" t="s">
        <v>1191</v>
      </c>
      <c r="D71" t="s">
        <v>1194</v>
      </c>
      <c r="E71" t="s">
        <v>348</v>
      </c>
      <c r="F71" t="s">
        <v>351</v>
      </c>
      <c r="G71" t="s">
        <v>10</v>
      </c>
      <c r="H71" t="s">
        <v>12</v>
      </c>
      <c r="I71" s="101">
        <v>15581</v>
      </c>
      <c r="J71" s="1">
        <v>14351.12</v>
      </c>
      <c r="K71" s="1">
        <v>0.06</v>
      </c>
      <c r="L71" s="1">
        <f>+K71*I71</f>
        <v>934.86</v>
      </c>
      <c r="M71" s="1"/>
      <c r="N71" s="1"/>
      <c r="O71" s="1"/>
      <c r="P71" s="1"/>
      <c r="R71" s="1"/>
      <c r="S71" s="1">
        <f t="shared" si="0"/>
        <v>15285.980000000001</v>
      </c>
    </row>
    <row r="72" spans="1:19" ht="12.75">
      <c r="A72" s="115" t="s">
        <v>350</v>
      </c>
      <c r="B72" t="s">
        <v>325</v>
      </c>
      <c r="C72" t="s">
        <v>1191</v>
      </c>
      <c r="D72" t="s">
        <v>1194</v>
      </c>
      <c r="E72" t="s">
        <v>348</v>
      </c>
      <c r="F72" t="s">
        <v>351</v>
      </c>
      <c r="G72" t="s">
        <v>10</v>
      </c>
      <c r="H72" t="s">
        <v>13</v>
      </c>
      <c r="I72" s="101">
        <v>88</v>
      </c>
      <c r="J72" s="1">
        <v>187.05</v>
      </c>
      <c r="K72" s="1">
        <v>0.06</v>
      </c>
      <c r="L72" s="1">
        <f>+K72*I72</f>
        <v>5.279999999999999</v>
      </c>
      <c r="M72" s="1"/>
      <c r="N72" s="1"/>
      <c r="O72" s="1"/>
      <c r="P72" s="1"/>
      <c r="R72" s="1"/>
      <c r="S72" s="1">
        <f t="shared" si="0"/>
        <v>192.33</v>
      </c>
    </row>
    <row r="73" spans="1:19" ht="12.75">
      <c r="A73" s="115" t="s">
        <v>350</v>
      </c>
      <c r="B73" t="s">
        <v>325</v>
      </c>
      <c r="C73" t="s">
        <v>1191</v>
      </c>
      <c r="D73" t="s">
        <v>1194</v>
      </c>
      <c r="E73" t="s">
        <v>348</v>
      </c>
      <c r="F73" t="s">
        <v>351</v>
      </c>
      <c r="G73" t="s">
        <v>10</v>
      </c>
      <c r="H73" t="s">
        <v>14</v>
      </c>
      <c r="I73" s="101">
        <v>2580</v>
      </c>
      <c r="J73" s="1">
        <v>981.77</v>
      </c>
      <c r="K73" s="1">
        <v>0.1</v>
      </c>
      <c r="L73" s="1">
        <f>+K73*I73</f>
        <v>258</v>
      </c>
      <c r="M73" s="1"/>
      <c r="N73" s="1"/>
      <c r="O73" s="1"/>
      <c r="P73" s="1"/>
      <c r="R73" s="1"/>
      <c r="S73" s="1">
        <f t="shared" si="0"/>
        <v>1239.77</v>
      </c>
    </row>
    <row r="74" spans="1:19" ht="12.75">
      <c r="A74" s="115" t="s">
        <v>350</v>
      </c>
      <c r="B74" t="s">
        <v>325</v>
      </c>
      <c r="C74" t="s">
        <v>1191</v>
      </c>
      <c r="D74" t="s">
        <v>1194</v>
      </c>
      <c r="E74" t="s">
        <v>348</v>
      </c>
      <c r="F74" t="s">
        <v>351</v>
      </c>
      <c r="G74" t="s">
        <v>10</v>
      </c>
      <c r="H74" t="s">
        <v>51</v>
      </c>
      <c r="I74" s="101">
        <v>247</v>
      </c>
      <c r="J74" s="1">
        <v>93.62</v>
      </c>
      <c r="K74" s="1">
        <v>0.06</v>
      </c>
      <c r="L74" s="1">
        <f>+K74*I74</f>
        <v>14.82</v>
      </c>
      <c r="M74" s="1"/>
      <c r="N74" s="1"/>
      <c r="O74" s="1"/>
      <c r="P74" s="1"/>
      <c r="R74" s="1"/>
      <c r="S74" s="1">
        <f t="shared" si="0"/>
        <v>108.44</v>
      </c>
    </row>
    <row r="75" spans="1:19" ht="12.75">
      <c r="A75" s="115" t="s">
        <v>350</v>
      </c>
      <c r="B75" t="s">
        <v>325</v>
      </c>
      <c r="C75" t="s">
        <v>1191</v>
      </c>
      <c r="D75" t="s">
        <v>1194</v>
      </c>
      <c r="E75" t="s">
        <v>348</v>
      </c>
      <c r="F75" t="s">
        <v>351</v>
      </c>
      <c r="G75" t="s">
        <v>10</v>
      </c>
      <c r="H75" t="s">
        <v>16</v>
      </c>
      <c r="I75" s="101">
        <v>19</v>
      </c>
      <c r="J75" s="1">
        <v>12.5</v>
      </c>
      <c r="K75" s="1">
        <v>0.06</v>
      </c>
      <c r="L75" s="1">
        <f>+K75*I75</f>
        <v>1.14</v>
      </c>
      <c r="M75" s="1"/>
      <c r="N75" s="1"/>
      <c r="O75" s="1"/>
      <c r="P75" s="1"/>
      <c r="R75" s="1"/>
      <c r="S75" s="1">
        <f t="shared" si="0"/>
        <v>13.64</v>
      </c>
    </row>
    <row r="76" spans="1:19" ht="12.75">
      <c r="A76" s="115" t="s">
        <v>350</v>
      </c>
      <c r="B76" t="s">
        <v>325</v>
      </c>
      <c r="C76" t="s">
        <v>1191</v>
      </c>
      <c r="D76" t="s">
        <v>1194</v>
      </c>
      <c r="E76" t="s">
        <v>348</v>
      </c>
      <c r="F76" t="s">
        <v>351</v>
      </c>
      <c r="G76" t="s">
        <v>8</v>
      </c>
      <c r="H76" t="s">
        <v>17</v>
      </c>
      <c r="I76" s="101"/>
      <c r="J76" s="1"/>
      <c r="K76" s="1"/>
      <c r="M76" s="1"/>
      <c r="N76" s="1"/>
      <c r="O76" s="1"/>
      <c r="P76" s="1">
        <v>180</v>
      </c>
      <c r="R76" s="1"/>
      <c r="S76" s="1">
        <f t="shared" si="0"/>
        <v>180</v>
      </c>
    </row>
    <row r="77" spans="1:19" s="2" customFormat="1" ht="12.75">
      <c r="A77" s="113" t="s">
        <v>1206</v>
      </c>
      <c r="I77" s="104">
        <f>SUBTOTAL(9,I71:I76)</f>
        <v>18515</v>
      </c>
      <c r="J77" s="105">
        <f>SUBTOTAL(9,J71:J76)</f>
        <v>15626.060000000001</v>
      </c>
      <c r="K77" s="105"/>
      <c r="L77" s="2">
        <f aca="true" t="shared" si="12" ref="L77:S77">SUBTOTAL(9,L71:L76)</f>
        <v>1214.1</v>
      </c>
      <c r="M77" s="105">
        <f t="shared" si="12"/>
        <v>0</v>
      </c>
      <c r="N77" s="105">
        <f t="shared" si="12"/>
        <v>0</v>
      </c>
      <c r="O77" s="105">
        <f t="shared" si="12"/>
        <v>0</v>
      </c>
      <c r="P77" s="105">
        <f t="shared" si="12"/>
        <v>180</v>
      </c>
      <c r="Q77" s="2">
        <f t="shared" si="12"/>
        <v>0</v>
      </c>
      <c r="R77" s="105">
        <f t="shared" si="12"/>
        <v>0</v>
      </c>
      <c r="S77" s="105">
        <f t="shared" si="12"/>
        <v>17020.16</v>
      </c>
    </row>
    <row r="78" spans="1:19" ht="12.75">
      <c r="A78" s="115" t="s">
        <v>352</v>
      </c>
      <c r="B78" t="s">
        <v>325</v>
      </c>
      <c r="C78" t="s">
        <v>1191</v>
      </c>
      <c r="D78" t="s">
        <v>1195</v>
      </c>
      <c r="E78" t="s">
        <v>348</v>
      </c>
      <c r="F78" t="s">
        <v>353</v>
      </c>
      <c r="G78" t="s">
        <v>10</v>
      </c>
      <c r="H78" t="s">
        <v>12</v>
      </c>
      <c r="I78" s="101">
        <v>3678</v>
      </c>
      <c r="J78" s="1">
        <v>2591.51</v>
      </c>
      <c r="K78" s="1">
        <v>0.06</v>
      </c>
      <c r="L78" s="1">
        <f aca="true" t="shared" si="13" ref="L78:L83">+K78*I78</f>
        <v>220.67999999999998</v>
      </c>
      <c r="M78" s="1"/>
      <c r="N78" s="1"/>
      <c r="O78" s="1"/>
      <c r="P78" s="1"/>
      <c r="R78" s="1"/>
      <c r="S78" s="1">
        <f aca="true" t="shared" si="14" ref="S78:S148">+R78+P78+O78+M78+L78+J78</f>
        <v>2812.19</v>
      </c>
    </row>
    <row r="79" spans="1:19" ht="12.75">
      <c r="A79" s="115" t="s">
        <v>352</v>
      </c>
      <c r="B79" t="s">
        <v>325</v>
      </c>
      <c r="C79" t="s">
        <v>1191</v>
      </c>
      <c r="D79" t="s">
        <v>1195</v>
      </c>
      <c r="E79" t="s">
        <v>348</v>
      </c>
      <c r="F79" t="s">
        <v>353</v>
      </c>
      <c r="G79" t="s">
        <v>10</v>
      </c>
      <c r="H79" t="s">
        <v>13</v>
      </c>
      <c r="I79" s="101">
        <v>14</v>
      </c>
      <c r="J79" s="1">
        <v>11.97</v>
      </c>
      <c r="K79" s="1">
        <v>0.06</v>
      </c>
      <c r="L79" s="1">
        <f t="shared" si="13"/>
        <v>0.84</v>
      </c>
      <c r="M79" s="1"/>
      <c r="N79" s="1"/>
      <c r="O79" s="1"/>
      <c r="P79" s="1"/>
      <c r="R79" s="1"/>
      <c r="S79" s="1">
        <f t="shared" si="14"/>
        <v>12.81</v>
      </c>
    </row>
    <row r="80" spans="1:19" ht="12.75">
      <c r="A80" s="115" t="s">
        <v>352</v>
      </c>
      <c r="B80" t="s">
        <v>325</v>
      </c>
      <c r="C80" t="s">
        <v>1191</v>
      </c>
      <c r="D80" t="s">
        <v>1195</v>
      </c>
      <c r="E80" t="s">
        <v>348</v>
      </c>
      <c r="F80" t="s">
        <v>353</v>
      </c>
      <c r="G80" t="s">
        <v>10</v>
      </c>
      <c r="H80" t="s">
        <v>14</v>
      </c>
      <c r="I80" s="101">
        <v>1585</v>
      </c>
      <c r="J80" s="1">
        <v>535.21</v>
      </c>
      <c r="K80" s="1">
        <v>0.1</v>
      </c>
      <c r="L80" s="1">
        <f t="shared" si="13"/>
        <v>158.5</v>
      </c>
      <c r="M80" s="1"/>
      <c r="N80" s="1"/>
      <c r="O80" s="1"/>
      <c r="P80" s="1"/>
      <c r="R80" s="1"/>
      <c r="S80" s="1">
        <f t="shared" si="14"/>
        <v>693.71</v>
      </c>
    </row>
    <row r="81" spans="1:19" ht="12.75">
      <c r="A81" s="115" t="s">
        <v>352</v>
      </c>
      <c r="B81" t="s">
        <v>325</v>
      </c>
      <c r="C81" t="s">
        <v>1191</v>
      </c>
      <c r="D81" t="s">
        <v>1195</v>
      </c>
      <c r="E81" t="s">
        <v>348</v>
      </c>
      <c r="F81" t="s">
        <v>353</v>
      </c>
      <c r="G81" t="s">
        <v>10</v>
      </c>
      <c r="H81" t="s">
        <v>50</v>
      </c>
      <c r="I81" s="101">
        <v>2</v>
      </c>
      <c r="J81" s="1">
        <v>1.23</v>
      </c>
      <c r="K81" s="1">
        <v>0.06</v>
      </c>
      <c r="L81" s="1">
        <f t="shared" si="13"/>
        <v>0.12</v>
      </c>
      <c r="M81" s="1"/>
      <c r="N81" s="1"/>
      <c r="O81" s="1"/>
      <c r="P81" s="1"/>
      <c r="R81" s="1"/>
      <c r="S81" s="1">
        <f t="shared" si="14"/>
        <v>1.35</v>
      </c>
    </row>
    <row r="82" spans="1:19" ht="12.75">
      <c r="A82" s="115" t="s">
        <v>352</v>
      </c>
      <c r="B82" t="s">
        <v>325</v>
      </c>
      <c r="C82" t="s">
        <v>1191</v>
      </c>
      <c r="D82" t="s">
        <v>1195</v>
      </c>
      <c r="E82" t="s">
        <v>348</v>
      </c>
      <c r="F82" t="s">
        <v>353</v>
      </c>
      <c r="G82" t="s">
        <v>10</v>
      </c>
      <c r="H82" t="s">
        <v>29</v>
      </c>
      <c r="I82" s="101">
        <v>25</v>
      </c>
      <c r="J82" s="1">
        <v>24.8</v>
      </c>
      <c r="K82" s="1">
        <v>0.06</v>
      </c>
      <c r="L82" s="1">
        <f t="shared" si="13"/>
        <v>1.5</v>
      </c>
      <c r="M82" s="1"/>
      <c r="N82" s="1"/>
      <c r="O82" s="1"/>
      <c r="P82" s="1"/>
      <c r="R82" s="1"/>
      <c r="S82" s="1">
        <f t="shared" si="14"/>
        <v>26.3</v>
      </c>
    </row>
    <row r="83" spans="1:19" ht="12.75">
      <c r="A83" s="115" t="s">
        <v>352</v>
      </c>
      <c r="B83" t="s">
        <v>325</v>
      </c>
      <c r="C83" t="s">
        <v>1191</v>
      </c>
      <c r="D83" t="s">
        <v>1195</v>
      </c>
      <c r="E83" t="s">
        <v>348</v>
      </c>
      <c r="F83" t="s">
        <v>353</v>
      </c>
      <c r="G83" t="s">
        <v>10</v>
      </c>
      <c r="H83" t="s">
        <v>16</v>
      </c>
      <c r="I83" s="101">
        <v>5</v>
      </c>
      <c r="J83" s="1">
        <v>2.72</v>
      </c>
      <c r="K83" s="1">
        <v>0.06</v>
      </c>
      <c r="L83" s="1">
        <f t="shared" si="13"/>
        <v>0.3</v>
      </c>
      <c r="M83" s="1"/>
      <c r="N83" s="1"/>
      <c r="O83" s="1"/>
      <c r="P83" s="1"/>
      <c r="R83" s="1"/>
      <c r="S83" s="1">
        <f t="shared" si="14"/>
        <v>3.02</v>
      </c>
    </row>
    <row r="84" spans="1:19" ht="12.75">
      <c r="A84" s="115" t="s">
        <v>352</v>
      </c>
      <c r="B84" t="s">
        <v>325</v>
      </c>
      <c r="C84" t="s">
        <v>1191</v>
      </c>
      <c r="D84" t="s">
        <v>1195</v>
      </c>
      <c r="E84" t="s">
        <v>348</v>
      </c>
      <c r="F84" t="s">
        <v>353</v>
      </c>
      <c r="G84" t="s">
        <v>8</v>
      </c>
      <c r="H84" t="s">
        <v>17</v>
      </c>
      <c r="I84" s="101"/>
      <c r="J84" s="1"/>
      <c r="K84" s="1"/>
      <c r="M84" s="1"/>
      <c r="N84" s="1"/>
      <c r="O84" s="1"/>
      <c r="P84" s="1">
        <v>180</v>
      </c>
      <c r="R84" s="1"/>
      <c r="S84" s="1">
        <f t="shared" si="14"/>
        <v>180</v>
      </c>
    </row>
    <row r="85" spans="1:19" s="2" customFormat="1" ht="12.75">
      <c r="A85" s="113" t="s">
        <v>1207</v>
      </c>
      <c r="I85" s="104">
        <f>SUBTOTAL(9,I78:I84)</f>
        <v>5309</v>
      </c>
      <c r="J85" s="105">
        <f>SUBTOTAL(9,J78:J84)</f>
        <v>3167.44</v>
      </c>
      <c r="K85" s="105"/>
      <c r="L85" s="2">
        <f aca="true" t="shared" si="15" ref="L85:S85">SUBTOTAL(9,L78:L84)</f>
        <v>381.94</v>
      </c>
      <c r="M85" s="105">
        <f t="shared" si="15"/>
        <v>0</v>
      </c>
      <c r="N85" s="105">
        <f t="shared" si="15"/>
        <v>0</v>
      </c>
      <c r="O85" s="105">
        <f t="shared" si="15"/>
        <v>0</v>
      </c>
      <c r="P85" s="105">
        <f t="shared" si="15"/>
        <v>180</v>
      </c>
      <c r="Q85" s="2">
        <f t="shared" si="15"/>
        <v>0</v>
      </c>
      <c r="R85" s="105">
        <f t="shared" si="15"/>
        <v>0</v>
      </c>
      <c r="S85" s="105">
        <f t="shared" si="15"/>
        <v>3729.38</v>
      </c>
    </row>
    <row r="86" spans="1:21" ht="12.75">
      <c r="A86" s="115" t="s">
        <v>354</v>
      </c>
      <c r="B86" t="s">
        <v>325</v>
      </c>
      <c r="C86" t="s">
        <v>355</v>
      </c>
      <c r="D86" t="s">
        <v>356</v>
      </c>
      <c r="E86" t="s">
        <v>357</v>
      </c>
      <c r="F86" t="s">
        <v>358</v>
      </c>
      <c r="G86" t="s">
        <v>8</v>
      </c>
      <c r="H86" t="s">
        <v>18</v>
      </c>
      <c r="I86" s="101"/>
      <c r="J86" s="1"/>
      <c r="K86" s="1"/>
      <c r="L86" s="1"/>
      <c r="M86" s="1"/>
      <c r="N86" s="1"/>
      <c r="O86" s="1"/>
      <c r="P86" s="1"/>
      <c r="Q86" s="1">
        <v>0.39</v>
      </c>
      <c r="R86" s="101">
        <v>1222.65</v>
      </c>
      <c r="S86" s="1">
        <f t="shared" si="14"/>
        <v>1222.65</v>
      </c>
      <c r="T86" t="s">
        <v>359</v>
      </c>
      <c r="U86" t="s">
        <v>360</v>
      </c>
    </row>
    <row r="87" spans="1:19" s="2" customFormat="1" ht="12.75">
      <c r="A87" s="113" t="s">
        <v>1208</v>
      </c>
      <c r="I87" s="104">
        <f>SUBTOTAL(9,I86:I86)</f>
        <v>0</v>
      </c>
      <c r="J87" s="105">
        <f>SUBTOTAL(9,J86:J86)</f>
        <v>0</v>
      </c>
      <c r="K87" s="105"/>
      <c r="L87" s="105">
        <f aca="true" t="shared" si="16" ref="L87:S87">SUBTOTAL(9,L86:L86)</f>
        <v>0</v>
      </c>
      <c r="M87" s="105">
        <f t="shared" si="16"/>
        <v>0</v>
      </c>
      <c r="N87" s="105">
        <f t="shared" si="16"/>
        <v>0</v>
      </c>
      <c r="O87" s="105">
        <f t="shared" si="16"/>
        <v>0</v>
      </c>
      <c r="P87" s="105">
        <f t="shared" si="16"/>
        <v>0</v>
      </c>
      <c r="Q87" s="105">
        <f t="shared" si="16"/>
        <v>0.39</v>
      </c>
      <c r="R87" s="104">
        <f t="shared" si="16"/>
        <v>1222.65</v>
      </c>
      <c r="S87" s="105">
        <f t="shared" si="16"/>
        <v>1222.65</v>
      </c>
    </row>
    <row r="88" spans="1:19" ht="12.75">
      <c r="A88" s="115" t="s">
        <v>361</v>
      </c>
      <c r="B88" t="s">
        <v>325</v>
      </c>
      <c r="C88" t="s">
        <v>355</v>
      </c>
      <c r="D88" t="s">
        <v>362</v>
      </c>
      <c r="E88" t="s">
        <v>38</v>
      </c>
      <c r="F88" t="s">
        <v>363</v>
      </c>
      <c r="G88" t="s">
        <v>10</v>
      </c>
      <c r="H88" t="s">
        <v>12</v>
      </c>
      <c r="I88" s="101">
        <v>5</v>
      </c>
      <c r="J88" s="1">
        <v>6.57</v>
      </c>
      <c r="K88" s="1">
        <v>0.06</v>
      </c>
      <c r="L88" s="1">
        <f>+K88*I88</f>
        <v>0.3</v>
      </c>
      <c r="M88" s="1"/>
      <c r="N88" s="1"/>
      <c r="O88" s="1"/>
      <c r="P88" s="1"/>
      <c r="Q88" s="1"/>
      <c r="R88" s="1"/>
      <c r="S88" s="1">
        <f t="shared" si="14"/>
        <v>6.87</v>
      </c>
    </row>
    <row r="89" spans="1:19" ht="12.75">
      <c r="A89" s="115" t="s">
        <v>361</v>
      </c>
      <c r="B89" t="s">
        <v>325</v>
      </c>
      <c r="C89" t="s">
        <v>355</v>
      </c>
      <c r="D89" t="s">
        <v>362</v>
      </c>
      <c r="E89" t="s">
        <v>38</v>
      </c>
      <c r="F89" t="s">
        <v>363</v>
      </c>
      <c r="G89" t="s">
        <v>8</v>
      </c>
      <c r="H89" t="s">
        <v>17</v>
      </c>
      <c r="I89" s="101"/>
      <c r="J89" s="1"/>
      <c r="K89" s="1"/>
      <c r="M89" s="1"/>
      <c r="N89" s="1"/>
      <c r="O89" s="1"/>
      <c r="P89" s="1">
        <v>30</v>
      </c>
      <c r="Q89" s="1"/>
      <c r="R89" s="1"/>
      <c r="S89" s="1">
        <f t="shared" si="14"/>
        <v>30</v>
      </c>
    </row>
    <row r="90" spans="1:20" ht="12.75">
      <c r="A90" s="115" t="s">
        <v>361</v>
      </c>
      <c r="B90" t="s">
        <v>325</v>
      </c>
      <c r="C90" t="s">
        <v>355</v>
      </c>
      <c r="D90" t="s">
        <v>362</v>
      </c>
      <c r="E90" t="s">
        <v>38</v>
      </c>
      <c r="F90" t="s">
        <v>363</v>
      </c>
      <c r="G90" t="s">
        <v>8</v>
      </c>
      <c r="H90" t="s">
        <v>18</v>
      </c>
      <c r="I90" s="101"/>
      <c r="J90" s="1"/>
      <c r="K90" s="1"/>
      <c r="L90" s="1"/>
      <c r="M90" s="1"/>
      <c r="N90" s="1"/>
      <c r="O90" s="1"/>
      <c r="P90" s="1"/>
      <c r="Q90" s="1">
        <v>0.1429</v>
      </c>
      <c r="R90" s="101">
        <v>447.9915</v>
      </c>
      <c r="S90" s="1">
        <f t="shared" si="14"/>
        <v>447.9915</v>
      </c>
      <c r="T90" t="s">
        <v>225</v>
      </c>
    </row>
    <row r="91" spans="1:19" s="2" customFormat="1" ht="12.75">
      <c r="A91" s="113" t="s">
        <v>1209</v>
      </c>
      <c r="I91" s="104">
        <f>SUBTOTAL(9,I88:I90)</f>
        <v>5</v>
      </c>
      <c r="J91" s="105">
        <f>SUBTOTAL(9,J88:J90)</f>
        <v>6.57</v>
      </c>
      <c r="K91" s="105"/>
      <c r="L91" s="105">
        <f aca="true" t="shared" si="17" ref="L91:S91">SUBTOTAL(9,L88:L90)</f>
        <v>0.3</v>
      </c>
      <c r="M91" s="105">
        <f t="shared" si="17"/>
        <v>0</v>
      </c>
      <c r="N91" s="105">
        <f t="shared" si="17"/>
        <v>0</v>
      </c>
      <c r="O91" s="105">
        <f t="shared" si="17"/>
        <v>0</v>
      </c>
      <c r="P91" s="105">
        <f t="shared" si="17"/>
        <v>30</v>
      </c>
      <c r="Q91" s="105">
        <f t="shared" si="17"/>
        <v>0.1429</v>
      </c>
      <c r="R91" s="104">
        <f t="shared" si="17"/>
        <v>447.9915</v>
      </c>
      <c r="S91" s="105">
        <f t="shared" si="17"/>
        <v>484.8615</v>
      </c>
    </row>
    <row r="92" spans="1:19" ht="12.75">
      <c r="A92" s="115" t="s">
        <v>364</v>
      </c>
      <c r="B92" t="s">
        <v>325</v>
      </c>
      <c r="C92" t="s">
        <v>355</v>
      </c>
      <c r="D92" t="s">
        <v>365</v>
      </c>
      <c r="E92" t="s">
        <v>38</v>
      </c>
      <c r="F92" t="s">
        <v>363</v>
      </c>
      <c r="G92" t="s">
        <v>10</v>
      </c>
      <c r="H92" t="s">
        <v>12</v>
      </c>
      <c r="I92" s="101">
        <v>743</v>
      </c>
      <c r="J92" s="1">
        <v>418.36</v>
      </c>
      <c r="K92" s="1">
        <v>0.06</v>
      </c>
      <c r="L92" s="1">
        <f>+K92*I92</f>
        <v>44.58</v>
      </c>
      <c r="M92" s="1"/>
      <c r="N92" s="1"/>
      <c r="O92" s="1"/>
      <c r="P92" s="1"/>
      <c r="Q92" s="1"/>
      <c r="R92" s="1"/>
      <c r="S92" s="1">
        <f t="shared" si="14"/>
        <v>462.94</v>
      </c>
    </row>
    <row r="93" spans="1:19" ht="12.75">
      <c r="A93" s="115" t="s">
        <v>364</v>
      </c>
      <c r="B93" t="s">
        <v>325</v>
      </c>
      <c r="C93" t="s">
        <v>355</v>
      </c>
      <c r="D93" t="s">
        <v>365</v>
      </c>
      <c r="E93" t="s">
        <v>38</v>
      </c>
      <c r="F93" t="s">
        <v>363</v>
      </c>
      <c r="G93" t="s">
        <v>10</v>
      </c>
      <c r="H93" t="s">
        <v>13</v>
      </c>
      <c r="I93" s="101">
        <v>1</v>
      </c>
      <c r="J93" s="1">
        <v>1.39</v>
      </c>
      <c r="K93" s="1">
        <v>0.06</v>
      </c>
      <c r="L93" s="1">
        <f>+K93*I93</f>
        <v>0.06</v>
      </c>
      <c r="M93" s="1"/>
      <c r="N93" s="1"/>
      <c r="O93" s="1"/>
      <c r="P93" s="1"/>
      <c r="Q93" s="1"/>
      <c r="R93" s="1"/>
      <c r="S93" s="1">
        <f t="shared" si="14"/>
        <v>1.45</v>
      </c>
    </row>
    <row r="94" spans="1:19" ht="12.75">
      <c r="A94" s="115" t="s">
        <v>364</v>
      </c>
      <c r="B94" t="s">
        <v>325</v>
      </c>
      <c r="C94" t="s">
        <v>355</v>
      </c>
      <c r="D94" t="s">
        <v>365</v>
      </c>
      <c r="E94" t="s">
        <v>38</v>
      </c>
      <c r="F94" t="s">
        <v>363</v>
      </c>
      <c r="G94" t="s">
        <v>10</v>
      </c>
      <c r="H94" t="s">
        <v>14</v>
      </c>
      <c r="I94" s="101">
        <v>39</v>
      </c>
      <c r="J94" s="1">
        <v>14.09</v>
      </c>
      <c r="K94" s="1">
        <v>0.1</v>
      </c>
      <c r="L94" s="1">
        <f>+K94*I94</f>
        <v>3.9000000000000004</v>
      </c>
      <c r="M94" s="1"/>
      <c r="N94" s="1"/>
      <c r="O94" s="1"/>
      <c r="P94" s="1"/>
      <c r="Q94" s="1"/>
      <c r="R94" s="1"/>
      <c r="S94" s="1">
        <f t="shared" si="14"/>
        <v>17.990000000000002</v>
      </c>
    </row>
    <row r="95" spans="1:19" ht="12.75">
      <c r="A95" s="115" t="s">
        <v>364</v>
      </c>
      <c r="B95" t="s">
        <v>325</v>
      </c>
      <c r="C95" t="s">
        <v>355</v>
      </c>
      <c r="D95" t="s">
        <v>365</v>
      </c>
      <c r="E95" t="s">
        <v>38</v>
      </c>
      <c r="F95" t="s">
        <v>363</v>
      </c>
      <c r="G95" t="s">
        <v>10</v>
      </c>
      <c r="H95" t="s">
        <v>16</v>
      </c>
      <c r="I95" s="101">
        <v>68</v>
      </c>
      <c r="J95" s="1">
        <v>29.15</v>
      </c>
      <c r="K95" s="1">
        <v>0.06</v>
      </c>
      <c r="L95" s="1">
        <f>+K95*I95</f>
        <v>4.08</v>
      </c>
      <c r="M95" s="1"/>
      <c r="N95" s="1"/>
      <c r="O95" s="1"/>
      <c r="P95" s="1"/>
      <c r="Q95" s="1"/>
      <c r="R95" s="1"/>
      <c r="S95" s="1">
        <f t="shared" si="14"/>
        <v>33.23</v>
      </c>
    </row>
    <row r="96" spans="1:19" ht="12.75">
      <c r="A96" s="115" t="s">
        <v>364</v>
      </c>
      <c r="B96" t="s">
        <v>325</v>
      </c>
      <c r="C96" t="s">
        <v>355</v>
      </c>
      <c r="D96" t="s">
        <v>365</v>
      </c>
      <c r="E96" t="s">
        <v>38</v>
      </c>
      <c r="F96" t="s">
        <v>363</v>
      </c>
      <c r="G96" t="s">
        <v>8</v>
      </c>
      <c r="H96" t="s">
        <v>17</v>
      </c>
      <c r="I96" s="101"/>
      <c r="J96" s="1"/>
      <c r="K96" s="1"/>
      <c r="M96" s="1"/>
      <c r="N96" s="1"/>
      <c r="O96" s="1"/>
      <c r="P96" s="1">
        <v>180</v>
      </c>
      <c r="Q96" s="1"/>
      <c r="R96" s="1"/>
      <c r="S96" s="1">
        <f t="shared" si="14"/>
        <v>180</v>
      </c>
    </row>
    <row r="97" spans="1:19" ht="12.75">
      <c r="A97" s="115" t="s">
        <v>364</v>
      </c>
      <c r="B97" t="s">
        <v>325</v>
      </c>
      <c r="C97" t="s">
        <v>355</v>
      </c>
      <c r="D97" t="s">
        <v>365</v>
      </c>
      <c r="E97" t="s">
        <v>38</v>
      </c>
      <c r="F97" t="s">
        <v>363</v>
      </c>
      <c r="G97" t="s">
        <v>8</v>
      </c>
      <c r="H97" t="s">
        <v>9</v>
      </c>
      <c r="I97" s="101"/>
      <c r="J97" s="1"/>
      <c r="K97" s="1"/>
      <c r="M97" s="1"/>
      <c r="N97" s="1">
        <v>0.75</v>
      </c>
      <c r="O97" s="1">
        <v>47.25</v>
      </c>
      <c r="P97" s="1"/>
      <c r="Q97" s="1"/>
      <c r="R97" s="1"/>
      <c r="S97" s="1">
        <f t="shared" si="14"/>
        <v>47.25</v>
      </c>
    </row>
    <row r="98" spans="1:21" ht="12.75">
      <c r="A98" s="115" t="s">
        <v>364</v>
      </c>
      <c r="B98" t="s">
        <v>325</v>
      </c>
      <c r="C98" t="s">
        <v>355</v>
      </c>
      <c r="D98" t="s">
        <v>365</v>
      </c>
      <c r="E98" t="s">
        <v>38</v>
      </c>
      <c r="F98" t="s">
        <v>363</v>
      </c>
      <c r="G98" t="s">
        <v>8</v>
      </c>
      <c r="H98" t="s">
        <v>18</v>
      </c>
      <c r="I98" s="101"/>
      <c r="J98" s="1"/>
      <c r="K98" s="1"/>
      <c r="L98" s="1"/>
      <c r="M98" s="1"/>
      <c r="N98" s="1"/>
      <c r="O98" s="1"/>
      <c r="P98" s="1"/>
      <c r="Q98" s="1">
        <v>0.03</v>
      </c>
      <c r="R98" s="101">
        <v>94.05</v>
      </c>
      <c r="S98" s="1">
        <f t="shared" si="14"/>
        <v>94.05</v>
      </c>
      <c r="T98" t="s">
        <v>359</v>
      </c>
      <c r="U98" t="s">
        <v>360</v>
      </c>
    </row>
    <row r="99" spans="1:19" s="2" customFormat="1" ht="12.75">
      <c r="A99" s="113" t="s">
        <v>1210</v>
      </c>
      <c r="I99" s="104">
        <f>SUBTOTAL(9,I92:I98)</f>
        <v>851</v>
      </c>
      <c r="J99" s="105">
        <f>SUBTOTAL(9,J92:J98)</f>
        <v>462.98999999999995</v>
      </c>
      <c r="K99" s="105"/>
      <c r="L99" s="105">
        <f aca="true" t="shared" si="18" ref="L99:S99">SUBTOTAL(9,L92:L98)</f>
        <v>52.62</v>
      </c>
      <c r="M99" s="105">
        <f t="shared" si="18"/>
        <v>0</v>
      </c>
      <c r="N99" s="105">
        <f t="shared" si="18"/>
        <v>0.75</v>
      </c>
      <c r="O99" s="105">
        <f t="shared" si="18"/>
        <v>47.25</v>
      </c>
      <c r="P99" s="105">
        <f t="shared" si="18"/>
        <v>180</v>
      </c>
      <c r="Q99" s="105">
        <f t="shared" si="18"/>
        <v>0.03</v>
      </c>
      <c r="R99" s="104">
        <f t="shared" si="18"/>
        <v>94.05</v>
      </c>
      <c r="S99" s="105">
        <f t="shared" si="18"/>
        <v>836.91</v>
      </c>
    </row>
    <row r="100" spans="1:19" ht="12.75">
      <c r="A100" s="115" t="s">
        <v>366</v>
      </c>
      <c r="B100" t="s">
        <v>325</v>
      </c>
      <c r="C100" t="s">
        <v>367</v>
      </c>
      <c r="D100" t="s">
        <v>368</v>
      </c>
      <c r="E100" t="s">
        <v>38</v>
      </c>
      <c r="F100" t="s">
        <v>369</v>
      </c>
      <c r="G100" t="s">
        <v>10</v>
      </c>
      <c r="H100" t="s">
        <v>12</v>
      </c>
      <c r="I100" s="101">
        <v>982</v>
      </c>
      <c r="J100" s="1">
        <v>772.13</v>
      </c>
      <c r="K100" s="1">
        <v>0.06</v>
      </c>
      <c r="L100" s="1">
        <f aca="true" t="shared" si="19" ref="L100:L105">+K100*I100</f>
        <v>58.919999999999995</v>
      </c>
      <c r="M100" s="1"/>
      <c r="N100" s="1"/>
      <c r="O100" s="1"/>
      <c r="P100" s="1"/>
      <c r="Q100" s="1"/>
      <c r="R100" s="1"/>
      <c r="S100" s="1">
        <f t="shared" si="14"/>
        <v>831.05</v>
      </c>
    </row>
    <row r="101" spans="1:19" ht="12.75">
      <c r="A101" s="115" t="s">
        <v>366</v>
      </c>
      <c r="B101" t="s">
        <v>325</v>
      </c>
      <c r="C101" t="s">
        <v>367</v>
      </c>
      <c r="D101" t="s">
        <v>368</v>
      </c>
      <c r="E101" t="s">
        <v>38</v>
      </c>
      <c r="F101" t="s">
        <v>369</v>
      </c>
      <c r="G101" t="s">
        <v>10</v>
      </c>
      <c r="H101" t="s">
        <v>13</v>
      </c>
      <c r="I101" s="101">
        <v>30</v>
      </c>
      <c r="J101" s="1">
        <v>17.97</v>
      </c>
      <c r="K101" s="1">
        <v>0.06</v>
      </c>
      <c r="L101" s="1">
        <f t="shared" si="19"/>
        <v>1.7999999999999998</v>
      </c>
      <c r="M101" s="1"/>
      <c r="N101" s="1"/>
      <c r="O101" s="1"/>
      <c r="P101" s="1"/>
      <c r="Q101" s="1"/>
      <c r="R101" s="1"/>
      <c r="S101" s="1">
        <f t="shared" si="14"/>
        <v>19.77</v>
      </c>
    </row>
    <row r="102" spans="1:19" ht="12.75">
      <c r="A102" s="115" t="s">
        <v>366</v>
      </c>
      <c r="B102" t="s">
        <v>325</v>
      </c>
      <c r="C102" t="s">
        <v>367</v>
      </c>
      <c r="D102" t="s">
        <v>368</v>
      </c>
      <c r="E102" t="s">
        <v>38</v>
      </c>
      <c r="F102" t="s">
        <v>369</v>
      </c>
      <c r="G102" t="s">
        <v>10</v>
      </c>
      <c r="H102" t="s">
        <v>14</v>
      </c>
      <c r="I102" s="101">
        <v>965</v>
      </c>
      <c r="J102" s="1">
        <v>280.15</v>
      </c>
      <c r="K102" s="1">
        <v>0.1</v>
      </c>
      <c r="L102" s="1">
        <f t="shared" si="19"/>
        <v>96.5</v>
      </c>
      <c r="M102" s="1"/>
      <c r="N102" s="1"/>
      <c r="O102" s="1"/>
      <c r="P102" s="1"/>
      <c r="Q102" s="1"/>
      <c r="R102" s="1"/>
      <c r="S102" s="1">
        <f t="shared" si="14"/>
        <v>376.65</v>
      </c>
    </row>
    <row r="103" spans="1:19" ht="12.75">
      <c r="A103" s="115" t="s">
        <v>366</v>
      </c>
      <c r="B103" t="s">
        <v>325</v>
      </c>
      <c r="C103" t="s">
        <v>367</v>
      </c>
      <c r="D103" t="s">
        <v>368</v>
      </c>
      <c r="E103" t="s">
        <v>38</v>
      </c>
      <c r="F103" t="s">
        <v>369</v>
      </c>
      <c r="G103" t="s">
        <v>10</v>
      </c>
      <c r="H103" t="s">
        <v>51</v>
      </c>
      <c r="I103" s="101">
        <v>2</v>
      </c>
      <c r="J103" s="1">
        <v>0.82</v>
      </c>
      <c r="K103" s="1">
        <v>0.06</v>
      </c>
      <c r="L103" s="1">
        <f t="shared" si="19"/>
        <v>0.12</v>
      </c>
      <c r="M103" s="1"/>
      <c r="N103" s="1"/>
      <c r="O103" s="1"/>
      <c r="P103" s="1"/>
      <c r="Q103" s="1"/>
      <c r="R103" s="1"/>
      <c r="S103" s="1">
        <f t="shared" si="14"/>
        <v>0.94</v>
      </c>
    </row>
    <row r="104" spans="1:19" ht="12.75">
      <c r="A104" s="115" t="s">
        <v>366</v>
      </c>
      <c r="B104" t="s">
        <v>325</v>
      </c>
      <c r="C104" t="s">
        <v>367</v>
      </c>
      <c r="D104" t="s">
        <v>368</v>
      </c>
      <c r="E104" t="s">
        <v>38</v>
      </c>
      <c r="F104" t="s">
        <v>369</v>
      </c>
      <c r="G104" t="s">
        <v>10</v>
      </c>
      <c r="H104" t="s">
        <v>29</v>
      </c>
      <c r="I104" s="101">
        <v>4</v>
      </c>
      <c r="J104" s="1">
        <v>1.6</v>
      </c>
      <c r="K104" s="1">
        <v>0.06</v>
      </c>
      <c r="L104" s="1">
        <f t="shared" si="19"/>
        <v>0.24</v>
      </c>
      <c r="M104" s="1"/>
      <c r="N104" s="1"/>
      <c r="O104" s="1"/>
      <c r="P104" s="1"/>
      <c r="Q104" s="1"/>
      <c r="R104" s="1"/>
      <c r="S104" s="1">
        <f t="shared" si="14"/>
        <v>1.84</v>
      </c>
    </row>
    <row r="105" spans="1:19" ht="12.75">
      <c r="A105" s="115" t="s">
        <v>366</v>
      </c>
      <c r="B105" t="s">
        <v>325</v>
      </c>
      <c r="C105" t="s">
        <v>367</v>
      </c>
      <c r="D105" t="s">
        <v>368</v>
      </c>
      <c r="E105" t="s">
        <v>38</v>
      </c>
      <c r="F105" t="s">
        <v>369</v>
      </c>
      <c r="G105" t="s">
        <v>10</v>
      </c>
      <c r="H105" t="s">
        <v>16</v>
      </c>
      <c r="I105" s="101">
        <v>7</v>
      </c>
      <c r="J105" s="1">
        <v>8.23</v>
      </c>
      <c r="K105" s="1">
        <v>0.06</v>
      </c>
      <c r="L105" s="1">
        <f t="shared" si="19"/>
        <v>0.42</v>
      </c>
      <c r="M105" s="1"/>
      <c r="N105" s="1"/>
      <c r="O105" s="1"/>
      <c r="P105" s="1"/>
      <c r="Q105" s="1"/>
      <c r="R105" s="1"/>
      <c r="S105" s="1">
        <f t="shared" si="14"/>
        <v>8.65</v>
      </c>
    </row>
    <row r="106" spans="1:19" ht="12.75">
      <c r="A106" s="115" t="s">
        <v>366</v>
      </c>
      <c r="B106" t="s">
        <v>325</v>
      </c>
      <c r="C106" t="s">
        <v>367</v>
      </c>
      <c r="D106" t="s">
        <v>368</v>
      </c>
      <c r="E106" t="s">
        <v>38</v>
      </c>
      <c r="F106" t="s">
        <v>369</v>
      </c>
      <c r="G106" t="s">
        <v>8</v>
      </c>
      <c r="H106" t="s">
        <v>17</v>
      </c>
      <c r="I106" s="101"/>
      <c r="J106" s="1"/>
      <c r="K106" s="1"/>
      <c r="M106" s="1"/>
      <c r="N106" s="1"/>
      <c r="O106" s="1"/>
      <c r="P106" s="1">
        <v>180</v>
      </c>
      <c r="Q106" s="1"/>
      <c r="R106" s="1"/>
      <c r="S106" s="1">
        <f t="shared" si="14"/>
        <v>180</v>
      </c>
    </row>
    <row r="107" spans="1:19" ht="12.75">
      <c r="A107" s="115" t="s">
        <v>366</v>
      </c>
      <c r="B107" t="s">
        <v>325</v>
      </c>
      <c r="C107" t="s">
        <v>367</v>
      </c>
      <c r="D107" t="s">
        <v>368</v>
      </c>
      <c r="E107" t="s">
        <v>38</v>
      </c>
      <c r="F107" t="s">
        <v>369</v>
      </c>
      <c r="G107" t="s">
        <v>8</v>
      </c>
      <c r="H107" t="s">
        <v>9</v>
      </c>
      <c r="I107" s="101"/>
      <c r="J107" s="1"/>
      <c r="K107" s="1"/>
      <c r="M107" s="1"/>
      <c r="N107" s="1">
        <v>1.5</v>
      </c>
      <c r="O107" s="1">
        <v>94.5</v>
      </c>
      <c r="P107" s="1"/>
      <c r="Q107" s="1"/>
      <c r="R107" s="1"/>
      <c r="S107" s="1">
        <f t="shared" si="14"/>
        <v>94.5</v>
      </c>
    </row>
    <row r="108" spans="1:21" ht="12.75">
      <c r="A108" s="115" t="s">
        <v>366</v>
      </c>
      <c r="B108" t="s">
        <v>325</v>
      </c>
      <c r="C108" t="s">
        <v>367</v>
      </c>
      <c r="D108" t="s">
        <v>368</v>
      </c>
      <c r="E108" t="s">
        <v>38</v>
      </c>
      <c r="F108" t="s">
        <v>369</v>
      </c>
      <c r="G108" t="s">
        <v>8</v>
      </c>
      <c r="H108" t="s">
        <v>18</v>
      </c>
      <c r="I108" s="101"/>
      <c r="J108" s="1"/>
      <c r="K108" s="1"/>
      <c r="L108" s="1"/>
      <c r="M108" s="1"/>
      <c r="N108" s="1"/>
      <c r="O108" s="1"/>
      <c r="P108" s="1"/>
      <c r="Q108" s="1">
        <v>0.03</v>
      </c>
      <c r="R108" s="101">
        <v>94.05</v>
      </c>
      <c r="S108" s="1">
        <f t="shared" si="14"/>
        <v>94.05</v>
      </c>
      <c r="T108" t="s">
        <v>359</v>
      </c>
      <c r="U108" t="s">
        <v>360</v>
      </c>
    </row>
    <row r="109" spans="1:19" s="2" customFormat="1" ht="12.75">
      <c r="A109" s="113" t="s">
        <v>1211</v>
      </c>
      <c r="I109" s="104">
        <f>SUBTOTAL(9,I100:I108)</f>
        <v>1990</v>
      </c>
      <c r="J109" s="105">
        <f>SUBTOTAL(9,J100:J108)</f>
        <v>1080.8999999999999</v>
      </c>
      <c r="K109" s="105"/>
      <c r="L109" s="105">
        <f aca="true" t="shared" si="20" ref="L109:S109">SUBTOTAL(9,L100:L108)</f>
        <v>158</v>
      </c>
      <c r="M109" s="105">
        <f t="shared" si="20"/>
        <v>0</v>
      </c>
      <c r="N109" s="105">
        <f t="shared" si="20"/>
        <v>1.5</v>
      </c>
      <c r="O109" s="105">
        <f t="shared" si="20"/>
        <v>94.5</v>
      </c>
      <c r="P109" s="105">
        <f t="shared" si="20"/>
        <v>180</v>
      </c>
      <c r="Q109" s="105">
        <f t="shared" si="20"/>
        <v>0.03</v>
      </c>
      <c r="R109" s="104">
        <f t="shared" si="20"/>
        <v>94.05</v>
      </c>
      <c r="S109" s="105">
        <f t="shared" si="20"/>
        <v>1607.4499999999998</v>
      </c>
    </row>
    <row r="110" spans="1:19" ht="12.75">
      <c r="A110" s="115" t="s">
        <v>370</v>
      </c>
      <c r="B110" t="s">
        <v>325</v>
      </c>
      <c r="C110" t="s">
        <v>355</v>
      </c>
      <c r="D110" t="s">
        <v>371</v>
      </c>
      <c r="E110" t="s">
        <v>38</v>
      </c>
      <c r="F110" t="s">
        <v>372</v>
      </c>
      <c r="G110" t="s">
        <v>10</v>
      </c>
      <c r="H110" t="s">
        <v>12</v>
      </c>
      <c r="I110" s="101">
        <v>40254</v>
      </c>
      <c r="J110" s="1">
        <v>40368.65</v>
      </c>
      <c r="K110" s="1">
        <v>0.06</v>
      </c>
      <c r="L110" s="1">
        <f>+K110*I110</f>
        <v>2415.24</v>
      </c>
      <c r="M110" s="1"/>
      <c r="N110" s="1"/>
      <c r="O110" s="1"/>
      <c r="P110" s="1"/>
      <c r="Q110" s="1"/>
      <c r="R110" s="1"/>
      <c r="S110" s="1">
        <f t="shared" si="14"/>
        <v>42783.89</v>
      </c>
    </row>
    <row r="111" spans="1:19" ht="12.75">
      <c r="A111" s="115" t="s">
        <v>370</v>
      </c>
      <c r="B111" t="s">
        <v>325</v>
      </c>
      <c r="C111" t="s">
        <v>355</v>
      </c>
      <c r="D111" t="s">
        <v>371</v>
      </c>
      <c r="E111" t="s">
        <v>38</v>
      </c>
      <c r="F111" t="s">
        <v>372</v>
      </c>
      <c r="G111" t="s">
        <v>10</v>
      </c>
      <c r="H111" t="s">
        <v>13</v>
      </c>
      <c r="I111" s="101">
        <v>2056</v>
      </c>
      <c r="J111" s="1">
        <v>3656.11</v>
      </c>
      <c r="K111" s="1">
        <v>0.06</v>
      </c>
      <c r="L111" s="1">
        <f>+K111*I111</f>
        <v>123.36</v>
      </c>
      <c r="M111" s="1"/>
      <c r="N111" s="1"/>
      <c r="O111" s="1"/>
      <c r="P111" s="1"/>
      <c r="Q111" s="1"/>
      <c r="R111" s="1"/>
      <c r="S111" s="1">
        <f t="shared" si="14"/>
        <v>3779.4700000000003</v>
      </c>
    </row>
    <row r="112" spans="1:19" ht="12.75">
      <c r="A112" s="115" t="s">
        <v>370</v>
      </c>
      <c r="B112" t="s">
        <v>325</v>
      </c>
      <c r="C112" t="s">
        <v>355</v>
      </c>
      <c r="D112" t="s">
        <v>371</v>
      </c>
      <c r="E112" t="s">
        <v>38</v>
      </c>
      <c r="F112" t="s">
        <v>372</v>
      </c>
      <c r="G112" t="s">
        <v>10</v>
      </c>
      <c r="H112" t="s">
        <v>87</v>
      </c>
      <c r="I112" s="101">
        <v>1</v>
      </c>
      <c r="J112" s="1">
        <v>10.04</v>
      </c>
      <c r="K112" s="1">
        <v>0.01</v>
      </c>
      <c r="L112" s="1">
        <f>+K112*I112</f>
        <v>0.01</v>
      </c>
      <c r="M112" s="1"/>
      <c r="N112" s="1"/>
      <c r="O112" s="1"/>
      <c r="P112" s="1"/>
      <c r="Q112" s="1"/>
      <c r="R112" s="1"/>
      <c r="S112" s="1">
        <f t="shared" si="14"/>
        <v>10.049999999999999</v>
      </c>
    </row>
    <row r="113" spans="1:19" ht="12.75">
      <c r="A113" s="115" t="s">
        <v>370</v>
      </c>
      <c r="B113" t="s">
        <v>325</v>
      </c>
      <c r="C113" t="s">
        <v>355</v>
      </c>
      <c r="D113" t="s">
        <v>371</v>
      </c>
      <c r="E113" t="s">
        <v>38</v>
      </c>
      <c r="F113" t="s">
        <v>372</v>
      </c>
      <c r="G113" t="s">
        <v>10</v>
      </c>
      <c r="H113" t="s">
        <v>88</v>
      </c>
      <c r="I113" s="101">
        <v>0</v>
      </c>
      <c r="J113" s="1">
        <v>154.05</v>
      </c>
      <c r="K113" s="1"/>
      <c r="L113" s="1">
        <v>0</v>
      </c>
      <c r="M113" s="1"/>
      <c r="N113" s="1"/>
      <c r="O113" s="1"/>
      <c r="P113" s="1"/>
      <c r="Q113" s="1"/>
      <c r="R113" s="1"/>
      <c r="S113" s="1">
        <f t="shared" si="14"/>
        <v>154.05</v>
      </c>
    </row>
    <row r="114" spans="1:19" ht="12.75">
      <c r="A114" s="115" t="s">
        <v>370</v>
      </c>
      <c r="B114" t="s">
        <v>325</v>
      </c>
      <c r="C114" t="s">
        <v>355</v>
      </c>
      <c r="D114" t="s">
        <v>371</v>
      </c>
      <c r="E114" t="s">
        <v>38</v>
      </c>
      <c r="F114" t="s">
        <v>372</v>
      </c>
      <c r="G114" t="s">
        <v>10</v>
      </c>
      <c r="H114" t="s">
        <v>14</v>
      </c>
      <c r="I114" s="101">
        <v>60881</v>
      </c>
      <c r="J114" s="1">
        <v>19334.38</v>
      </c>
      <c r="K114" s="1">
        <v>0.1</v>
      </c>
      <c r="L114" s="1">
        <f>+K114*I114</f>
        <v>6088.1</v>
      </c>
      <c r="M114" s="1"/>
      <c r="N114" s="1"/>
      <c r="O114" s="1"/>
      <c r="P114" s="1"/>
      <c r="Q114" s="1"/>
      <c r="R114" s="1"/>
      <c r="S114" s="1">
        <f t="shared" si="14"/>
        <v>25422.480000000003</v>
      </c>
    </row>
    <row r="115" spans="1:19" ht="12.75">
      <c r="A115" s="115" t="s">
        <v>370</v>
      </c>
      <c r="B115" t="s">
        <v>325</v>
      </c>
      <c r="C115" t="s">
        <v>355</v>
      </c>
      <c r="D115" t="s">
        <v>371</v>
      </c>
      <c r="E115" t="s">
        <v>38</v>
      </c>
      <c r="F115" t="s">
        <v>372</v>
      </c>
      <c r="G115" t="s">
        <v>10</v>
      </c>
      <c r="H115" t="s">
        <v>51</v>
      </c>
      <c r="I115" s="101">
        <v>281</v>
      </c>
      <c r="J115" s="1">
        <v>121.9</v>
      </c>
      <c r="K115" s="1">
        <v>0.06</v>
      </c>
      <c r="L115" s="1">
        <f>+K115*I115</f>
        <v>16.86</v>
      </c>
      <c r="M115" s="1"/>
      <c r="N115" s="1"/>
      <c r="O115" s="1"/>
      <c r="P115" s="1"/>
      <c r="Q115" s="1"/>
      <c r="R115" s="1"/>
      <c r="S115" s="1">
        <f t="shared" si="14"/>
        <v>138.76</v>
      </c>
    </row>
    <row r="116" spans="1:19" ht="12.75">
      <c r="A116" s="115" t="s">
        <v>370</v>
      </c>
      <c r="B116" t="s">
        <v>325</v>
      </c>
      <c r="C116" t="s">
        <v>355</v>
      </c>
      <c r="D116" t="s">
        <v>371</v>
      </c>
      <c r="E116" t="s">
        <v>38</v>
      </c>
      <c r="F116" t="s">
        <v>372</v>
      </c>
      <c r="G116" t="s">
        <v>10</v>
      </c>
      <c r="H116" t="s">
        <v>29</v>
      </c>
      <c r="I116" s="101">
        <v>7</v>
      </c>
      <c r="J116" s="1">
        <v>13.41</v>
      </c>
      <c r="K116" s="1">
        <v>0.06</v>
      </c>
      <c r="L116" s="1">
        <f>+K116*I116</f>
        <v>0.42</v>
      </c>
      <c r="M116" s="1"/>
      <c r="N116" s="1"/>
      <c r="O116" s="1"/>
      <c r="P116" s="1"/>
      <c r="Q116" s="1"/>
      <c r="R116" s="1"/>
      <c r="S116" s="1">
        <f t="shared" si="14"/>
        <v>13.83</v>
      </c>
    </row>
    <row r="117" spans="1:19" ht="12.75">
      <c r="A117" s="115" t="s">
        <v>370</v>
      </c>
      <c r="B117" t="s">
        <v>325</v>
      </c>
      <c r="C117" t="s">
        <v>355</v>
      </c>
      <c r="D117" t="s">
        <v>371</v>
      </c>
      <c r="E117" t="s">
        <v>38</v>
      </c>
      <c r="F117" t="s">
        <v>372</v>
      </c>
      <c r="G117" t="s">
        <v>10</v>
      </c>
      <c r="H117" t="s">
        <v>15</v>
      </c>
      <c r="I117" s="101">
        <v>2</v>
      </c>
      <c r="J117" s="1">
        <v>1.05</v>
      </c>
      <c r="K117" s="1">
        <v>0.06</v>
      </c>
      <c r="L117" s="1">
        <f>+K117*I117</f>
        <v>0.12</v>
      </c>
      <c r="M117" s="1"/>
      <c r="N117" s="1"/>
      <c r="O117" s="1"/>
      <c r="P117" s="1"/>
      <c r="Q117" s="1"/>
      <c r="R117" s="1"/>
      <c r="S117" s="1">
        <f t="shared" si="14"/>
        <v>1.17</v>
      </c>
    </row>
    <row r="118" spans="1:19" ht="12.75">
      <c r="A118" s="115" t="s">
        <v>370</v>
      </c>
      <c r="B118" t="s">
        <v>325</v>
      </c>
      <c r="C118" t="s">
        <v>355</v>
      </c>
      <c r="D118" t="s">
        <v>371</v>
      </c>
      <c r="E118" t="s">
        <v>38</v>
      </c>
      <c r="F118" t="s">
        <v>372</v>
      </c>
      <c r="G118" t="s">
        <v>10</v>
      </c>
      <c r="H118" t="s">
        <v>16</v>
      </c>
      <c r="I118" s="101">
        <v>63</v>
      </c>
      <c r="J118" s="1">
        <v>156.16</v>
      </c>
      <c r="K118" s="1">
        <v>0.06</v>
      </c>
      <c r="L118" s="1">
        <f>+K118*I118</f>
        <v>3.78</v>
      </c>
      <c r="M118" s="1"/>
      <c r="N118" s="1"/>
      <c r="O118" s="1"/>
      <c r="P118" s="1"/>
      <c r="Q118" s="1"/>
      <c r="R118" s="1"/>
      <c r="S118" s="1">
        <f t="shared" si="14"/>
        <v>159.94</v>
      </c>
    </row>
    <row r="119" spans="1:19" ht="12.75">
      <c r="A119" s="115" t="s">
        <v>370</v>
      </c>
      <c r="B119" t="s">
        <v>325</v>
      </c>
      <c r="C119" t="s">
        <v>355</v>
      </c>
      <c r="D119" t="s">
        <v>371</v>
      </c>
      <c r="E119" t="s">
        <v>38</v>
      </c>
      <c r="F119" t="s">
        <v>372</v>
      </c>
      <c r="G119" t="s">
        <v>10</v>
      </c>
      <c r="H119" t="s">
        <v>11</v>
      </c>
      <c r="I119" s="101">
        <v>122</v>
      </c>
      <c r="J119" s="1">
        <v>639.85</v>
      </c>
      <c r="K119" s="1"/>
      <c r="L119" s="1"/>
      <c r="M119" s="1"/>
      <c r="N119" s="1"/>
      <c r="O119" s="1"/>
      <c r="P119" s="1"/>
      <c r="Q119" s="1"/>
      <c r="R119" s="1"/>
      <c r="S119" s="1">
        <f t="shared" si="14"/>
        <v>639.85</v>
      </c>
    </row>
    <row r="120" spans="1:19" ht="12.75">
      <c r="A120" s="115" t="s">
        <v>370</v>
      </c>
      <c r="B120" t="s">
        <v>325</v>
      </c>
      <c r="C120" t="s">
        <v>355</v>
      </c>
      <c r="D120" t="s">
        <v>371</v>
      </c>
      <c r="E120" t="s">
        <v>38</v>
      </c>
      <c r="F120" t="s">
        <v>372</v>
      </c>
      <c r="G120" t="s">
        <v>8</v>
      </c>
      <c r="H120" t="s">
        <v>17</v>
      </c>
      <c r="I120" s="101"/>
      <c r="J120" s="1"/>
      <c r="K120" s="1"/>
      <c r="M120" s="1"/>
      <c r="N120" s="1"/>
      <c r="O120" s="1"/>
      <c r="P120" s="1">
        <v>180</v>
      </c>
      <c r="Q120" s="1"/>
      <c r="R120" s="1"/>
      <c r="S120" s="1">
        <f t="shared" si="14"/>
        <v>180</v>
      </c>
    </row>
    <row r="121" spans="1:19" ht="12.75">
      <c r="A121" s="115" t="s">
        <v>370</v>
      </c>
      <c r="B121" t="s">
        <v>325</v>
      </c>
      <c r="C121" t="s">
        <v>355</v>
      </c>
      <c r="D121" t="s">
        <v>371</v>
      </c>
      <c r="E121" t="s">
        <v>38</v>
      </c>
      <c r="F121" t="s">
        <v>372</v>
      </c>
      <c r="G121" t="s">
        <v>8</v>
      </c>
      <c r="H121" t="s">
        <v>373</v>
      </c>
      <c r="I121" s="101"/>
      <c r="J121" s="1"/>
      <c r="K121" s="1"/>
      <c r="M121" s="1">
        <v>236</v>
      </c>
      <c r="N121" s="1"/>
      <c r="O121" s="1"/>
      <c r="P121" s="1"/>
      <c r="Q121" s="1"/>
      <c r="R121" s="1"/>
      <c r="S121" s="1">
        <f t="shared" si="14"/>
        <v>236</v>
      </c>
    </row>
    <row r="122" spans="1:19" ht="12.75">
      <c r="A122" s="115" t="s">
        <v>370</v>
      </c>
      <c r="B122" t="s">
        <v>325</v>
      </c>
      <c r="C122" t="s">
        <v>355</v>
      </c>
      <c r="D122" t="s">
        <v>371</v>
      </c>
      <c r="E122" t="s">
        <v>38</v>
      </c>
      <c r="F122" t="s">
        <v>372</v>
      </c>
      <c r="G122" t="s">
        <v>8</v>
      </c>
      <c r="H122" t="s">
        <v>9</v>
      </c>
      <c r="I122" s="101"/>
      <c r="J122" s="1"/>
      <c r="K122" s="1"/>
      <c r="M122" s="1"/>
      <c r="N122" s="1">
        <v>1.25</v>
      </c>
      <c r="O122" s="1">
        <v>78.75</v>
      </c>
      <c r="P122" s="1"/>
      <c r="Q122" s="1"/>
      <c r="R122" s="1"/>
      <c r="S122" s="1">
        <f t="shared" si="14"/>
        <v>78.75</v>
      </c>
    </row>
    <row r="123" spans="1:21" ht="12.75">
      <c r="A123" s="115" t="s">
        <v>370</v>
      </c>
      <c r="B123" t="s">
        <v>325</v>
      </c>
      <c r="C123" t="s">
        <v>355</v>
      </c>
      <c r="D123" t="s">
        <v>371</v>
      </c>
      <c r="E123" t="s">
        <v>38</v>
      </c>
      <c r="F123" t="s">
        <v>372</v>
      </c>
      <c r="G123" t="s">
        <v>8</v>
      </c>
      <c r="H123" t="s">
        <v>18</v>
      </c>
      <c r="I123" s="101"/>
      <c r="J123" s="1"/>
      <c r="K123" s="1"/>
      <c r="L123" s="1"/>
      <c r="M123" s="1"/>
      <c r="N123" s="1"/>
      <c r="O123" s="1"/>
      <c r="P123" s="1"/>
      <c r="Q123" s="1">
        <v>0.9</v>
      </c>
      <c r="R123" s="101">
        <v>2821.5</v>
      </c>
      <c r="S123" s="1">
        <f t="shared" si="14"/>
        <v>2821.5</v>
      </c>
      <c r="T123" t="s">
        <v>359</v>
      </c>
      <c r="U123" t="s">
        <v>360</v>
      </c>
    </row>
    <row r="124" spans="1:19" s="2" customFormat="1" ht="12.75">
      <c r="A124" s="113" t="s">
        <v>1212</v>
      </c>
      <c r="I124" s="104">
        <f>SUBTOTAL(9,I110:I123)</f>
        <v>103667</v>
      </c>
      <c r="J124" s="105">
        <f>SUBTOTAL(9,J110:J123)</f>
        <v>64455.60000000002</v>
      </c>
      <c r="K124" s="105"/>
      <c r="L124" s="105">
        <f aca="true" t="shared" si="21" ref="L124:S124">SUBTOTAL(9,L110:L123)</f>
        <v>8647.890000000003</v>
      </c>
      <c r="M124" s="105">
        <f t="shared" si="21"/>
        <v>236</v>
      </c>
      <c r="N124" s="105">
        <f t="shared" si="21"/>
        <v>1.25</v>
      </c>
      <c r="O124" s="105">
        <f t="shared" si="21"/>
        <v>78.75</v>
      </c>
      <c r="P124" s="105">
        <f t="shared" si="21"/>
        <v>180</v>
      </c>
      <c r="Q124" s="105">
        <f t="shared" si="21"/>
        <v>0.9</v>
      </c>
      <c r="R124" s="104">
        <f t="shared" si="21"/>
        <v>2821.5</v>
      </c>
      <c r="S124" s="105">
        <f t="shared" si="21"/>
        <v>76419.74</v>
      </c>
    </row>
    <row r="125" spans="1:19" ht="12.75">
      <c r="A125" s="115" t="s">
        <v>374</v>
      </c>
      <c r="B125" t="s">
        <v>325</v>
      </c>
      <c r="C125" t="s">
        <v>355</v>
      </c>
      <c r="D125" t="s">
        <v>375</v>
      </c>
      <c r="E125" t="s">
        <v>38</v>
      </c>
      <c r="F125" t="s">
        <v>376</v>
      </c>
      <c r="G125" t="s">
        <v>10</v>
      </c>
      <c r="H125" t="s">
        <v>12</v>
      </c>
      <c r="I125" s="101">
        <v>10188</v>
      </c>
      <c r="J125" s="1">
        <v>8516.47</v>
      </c>
      <c r="K125" s="1">
        <v>0.06</v>
      </c>
      <c r="L125" s="1">
        <f>+K125*I125</f>
        <v>611.28</v>
      </c>
      <c r="M125" s="1"/>
      <c r="N125" s="1"/>
      <c r="O125" s="1"/>
      <c r="P125" s="1"/>
      <c r="R125" s="1"/>
      <c r="S125" s="1">
        <f t="shared" si="14"/>
        <v>9127.75</v>
      </c>
    </row>
    <row r="126" spans="1:19" ht="12.75">
      <c r="A126" s="115" t="s">
        <v>374</v>
      </c>
      <c r="B126" t="s">
        <v>325</v>
      </c>
      <c r="C126" t="s">
        <v>355</v>
      </c>
      <c r="D126" t="s">
        <v>375</v>
      </c>
      <c r="E126" t="s">
        <v>38</v>
      </c>
      <c r="F126" t="s">
        <v>376</v>
      </c>
      <c r="G126" t="s">
        <v>10</v>
      </c>
      <c r="H126" t="s">
        <v>13</v>
      </c>
      <c r="I126" s="101">
        <v>277</v>
      </c>
      <c r="J126" s="1">
        <v>436.48</v>
      </c>
      <c r="K126" s="1">
        <v>0.06</v>
      </c>
      <c r="L126" s="1">
        <f>+K126*I126</f>
        <v>16.62</v>
      </c>
      <c r="M126" s="1"/>
      <c r="N126" s="1"/>
      <c r="O126" s="1"/>
      <c r="P126" s="1"/>
      <c r="R126" s="1"/>
      <c r="S126" s="1">
        <f t="shared" si="14"/>
        <v>453.1</v>
      </c>
    </row>
    <row r="127" spans="1:19" ht="12.75">
      <c r="A127" s="115" t="s">
        <v>374</v>
      </c>
      <c r="B127" t="s">
        <v>325</v>
      </c>
      <c r="C127" t="s">
        <v>355</v>
      </c>
      <c r="D127" t="s">
        <v>375</v>
      </c>
      <c r="E127" t="s">
        <v>38</v>
      </c>
      <c r="F127" t="s">
        <v>376</v>
      </c>
      <c r="G127" t="s">
        <v>10</v>
      </c>
      <c r="H127" t="s">
        <v>87</v>
      </c>
      <c r="I127" s="101">
        <v>28700</v>
      </c>
      <c r="J127" s="1">
        <v>21162.51</v>
      </c>
      <c r="K127" s="1">
        <v>0.01</v>
      </c>
      <c r="L127" s="1">
        <f>+K127*I127</f>
        <v>287</v>
      </c>
      <c r="M127" s="1"/>
      <c r="N127" s="1"/>
      <c r="O127" s="1"/>
      <c r="P127" s="1"/>
      <c r="R127" s="1"/>
      <c r="S127" s="1">
        <f t="shared" si="14"/>
        <v>21449.51</v>
      </c>
    </row>
    <row r="128" spans="1:19" ht="12.75">
      <c r="A128" s="115" t="s">
        <v>374</v>
      </c>
      <c r="B128" t="s">
        <v>325</v>
      </c>
      <c r="C128" t="s">
        <v>355</v>
      </c>
      <c r="D128" t="s">
        <v>375</v>
      </c>
      <c r="E128" t="s">
        <v>38</v>
      </c>
      <c r="F128" t="s">
        <v>376</v>
      </c>
      <c r="G128" t="s">
        <v>10</v>
      </c>
      <c r="H128" t="s">
        <v>88</v>
      </c>
      <c r="I128" s="101">
        <v>0</v>
      </c>
      <c r="J128" s="1">
        <v>2310.75</v>
      </c>
      <c r="K128" s="1"/>
      <c r="L128" s="1">
        <v>0</v>
      </c>
      <c r="M128" s="1"/>
      <c r="N128" s="1"/>
      <c r="O128" s="1"/>
      <c r="P128" s="1"/>
      <c r="R128" s="1"/>
      <c r="S128" s="1">
        <f t="shared" si="14"/>
        <v>2310.75</v>
      </c>
    </row>
    <row r="129" spans="1:19" ht="12.75">
      <c r="A129" s="115" t="s">
        <v>374</v>
      </c>
      <c r="B129" t="s">
        <v>325</v>
      </c>
      <c r="C129" t="s">
        <v>355</v>
      </c>
      <c r="D129" t="s">
        <v>375</v>
      </c>
      <c r="E129" t="s">
        <v>38</v>
      </c>
      <c r="F129" t="s">
        <v>376</v>
      </c>
      <c r="G129" t="s">
        <v>10</v>
      </c>
      <c r="H129" t="s">
        <v>14</v>
      </c>
      <c r="I129" s="101">
        <v>20160</v>
      </c>
      <c r="J129" s="1">
        <v>6505.11</v>
      </c>
      <c r="K129" s="1">
        <v>0.1</v>
      </c>
      <c r="L129" s="1">
        <f>+K129*I129</f>
        <v>2016</v>
      </c>
      <c r="M129" s="1"/>
      <c r="N129" s="1"/>
      <c r="O129" s="1"/>
      <c r="P129" s="1"/>
      <c r="R129" s="1"/>
      <c r="S129" s="1">
        <f t="shared" si="14"/>
        <v>8521.11</v>
      </c>
    </row>
    <row r="130" spans="1:19" ht="12.75">
      <c r="A130" s="115" t="s">
        <v>374</v>
      </c>
      <c r="B130" t="s">
        <v>325</v>
      </c>
      <c r="C130" t="s">
        <v>355</v>
      </c>
      <c r="D130" t="s">
        <v>375</v>
      </c>
      <c r="E130" t="s">
        <v>38</v>
      </c>
      <c r="F130" t="s">
        <v>376</v>
      </c>
      <c r="G130" t="s">
        <v>10</v>
      </c>
      <c r="H130" t="s">
        <v>377</v>
      </c>
      <c r="I130" s="101">
        <v>2101</v>
      </c>
      <c r="J130" s="1">
        <v>637.47</v>
      </c>
      <c r="K130" s="1">
        <v>0.01</v>
      </c>
      <c r="L130" s="1">
        <f>+K130*I130</f>
        <v>21.01</v>
      </c>
      <c r="M130" s="1"/>
      <c r="N130" s="1"/>
      <c r="O130" s="1"/>
      <c r="P130" s="1"/>
      <c r="R130" s="1"/>
      <c r="S130" s="1">
        <f t="shared" si="14"/>
        <v>658.48</v>
      </c>
    </row>
    <row r="131" spans="1:19" ht="12.75">
      <c r="A131" s="115" t="s">
        <v>374</v>
      </c>
      <c r="B131" t="s">
        <v>325</v>
      </c>
      <c r="C131" t="s">
        <v>355</v>
      </c>
      <c r="D131" t="s">
        <v>375</v>
      </c>
      <c r="E131" t="s">
        <v>38</v>
      </c>
      <c r="F131" t="s">
        <v>376</v>
      </c>
      <c r="G131" t="s">
        <v>10</v>
      </c>
      <c r="H131" t="s">
        <v>378</v>
      </c>
      <c r="I131" s="101">
        <v>0</v>
      </c>
      <c r="J131" s="1">
        <v>2310.75</v>
      </c>
      <c r="K131" s="1"/>
      <c r="L131" s="1">
        <v>0</v>
      </c>
      <c r="M131" s="1"/>
      <c r="N131" s="1"/>
      <c r="O131" s="1"/>
      <c r="P131" s="1"/>
      <c r="R131" s="1"/>
      <c r="S131" s="1">
        <f t="shared" si="14"/>
        <v>2310.75</v>
      </c>
    </row>
    <row r="132" spans="1:19" ht="12.75">
      <c r="A132" s="115" t="s">
        <v>374</v>
      </c>
      <c r="B132" t="s">
        <v>325</v>
      </c>
      <c r="C132" t="s">
        <v>355</v>
      </c>
      <c r="D132" t="s">
        <v>375</v>
      </c>
      <c r="E132" t="s">
        <v>38</v>
      </c>
      <c r="F132" t="s">
        <v>376</v>
      </c>
      <c r="G132" t="s">
        <v>10</v>
      </c>
      <c r="H132" t="s">
        <v>51</v>
      </c>
      <c r="I132" s="101">
        <v>162</v>
      </c>
      <c r="J132" s="1">
        <v>153.8</v>
      </c>
      <c r="K132" s="1">
        <v>0.06</v>
      </c>
      <c r="L132" s="1">
        <f>+K132*I132</f>
        <v>9.719999999999999</v>
      </c>
      <c r="M132" s="1"/>
      <c r="N132" s="1"/>
      <c r="O132" s="1"/>
      <c r="P132" s="1"/>
      <c r="R132" s="1"/>
      <c r="S132" s="1">
        <f t="shared" si="14"/>
        <v>163.52</v>
      </c>
    </row>
    <row r="133" spans="1:19" ht="12.75">
      <c r="A133" s="115" t="s">
        <v>374</v>
      </c>
      <c r="B133" t="s">
        <v>325</v>
      </c>
      <c r="C133" t="s">
        <v>355</v>
      </c>
      <c r="D133" t="s">
        <v>375</v>
      </c>
      <c r="E133" t="s">
        <v>38</v>
      </c>
      <c r="F133" t="s">
        <v>376</v>
      </c>
      <c r="G133" t="s">
        <v>10</v>
      </c>
      <c r="H133" t="s">
        <v>29</v>
      </c>
      <c r="I133" s="101">
        <v>7</v>
      </c>
      <c r="J133" s="1">
        <v>4.2</v>
      </c>
      <c r="K133" s="1">
        <v>0.06</v>
      </c>
      <c r="L133" s="1">
        <f>+K133*I133</f>
        <v>0.42</v>
      </c>
      <c r="M133" s="1"/>
      <c r="N133" s="1"/>
      <c r="O133" s="1"/>
      <c r="P133" s="1"/>
      <c r="R133" s="1"/>
      <c r="S133" s="1">
        <f t="shared" si="14"/>
        <v>4.62</v>
      </c>
    </row>
    <row r="134" spans="1:19" ht="12.75">
      <c r="A134" s="115" t="s">
        <v>374</v>
      </c>
      <c r="B134" t="s">
        <v>325</v>
      </c>
      <c r="C134" t="s">
        <v>355</v>
      </c>
      <c r="D134" t="s">
        <v>375</v>
      </c>
      <c r="E134" t="s">
        <v>38</v>
      </c>
      <c r="F134" t="s">
        <v>376</v>
      </c>
      <c r="G134" t="s">
        <v>10</v>
      </c>
      <c r="H134" t="s">
        <v>16</v>
      </c>
      <c r="I134" s="101">
        <v>80</v>
      </c>
      <c r="J134" s="1">
        <v>57.02</v>
      </c>
      <c r="K134" s="1">
        <v>0.06</v>
      </c>
      <c r="L134" s="1">
        <f>+K134*I134</f>
        <v>4.8</v>
      </c>
      <c r="M134" s="1"/>
      <c r="N134" s="1"/>
      <c r="O134" s="1"/>
      <c r="P134" s="1"/>
      <c r="R134" s="1"/>
      <c r="S134" s="1">
        <f t="shared" si="14"/>
        <v>61.82</v>
      </c>
    </row>
    <row r="135" spans="1:19" ht="12.75">
      <c r="A135" s="115" t="s">
        <v>374</v>
      </c>
      <c r="B135" t="s">
        <v>325</v>
      </c>
      <c r="C135" t="s">
        <v>355</v>
      </c>
      <c r="D135" t="s">
        <v>375</v>
      </c>
      <c r="E135" t="s">
        <v>38</v>
      </c>
      <c r="F135" t="s">
        <v>376</v>
      </c>
      <c r="G135" t="s">
        <v>10</v>
      </c>
      <c r="H135" t="s">
        <v>58</v>
      </c>
      <c r="I135" s="101">
        <v>327990</v>
      </c>
      <c r="J135" s="1">
        <v>95717.14</v>
      </c>
      <c r="K135" s="1">
        <v>0.01</v>
      </c>
      <c r="L135" s="1">
        <f>+K135*I135</f>
        <v>3279.9</v>
      </c>
      <c r="M135" s="1"/>
      <c r="N135" s="1"/>
      <c r="O135" s="1"/>
      <c r="P135" s="1"/>
      <c r="R135" s="1"/>
      <c r="S135" s="1">
        <f t="shared" si="14"/>
        <v>98997.04</v>
      </c>
    </row>
    <row r="136" spans="1:19" ht="12.75">
      <c r="A136" s="115" t="s">
        <v>374</v>
      </c>
      <c r="B136" t="s">
        <v>325</v>
      </c>
      <c r="C136" t="s">
        <v>355</v>
      </c>
      <c r="D136" t="s">
        <v>375</v>
      </c>
      <c r="E136" t="s">
        <v>38</v>
      </c>
      <c r="F136" t="s">
        <v>376</v>
      </c>
      <c r="G136" t="s">
        <v>10</v>
      </c>
      <c r="H136" t="s">
        <v>11</v>
      </c>
      <c r="I136" s="101">
        <v>7</v>
      </c>
      <c r="J136" s="1">
        <v>60.17</v>
      </c>
      <c r="K136" s="1"/>
      <c r="L136" s="1"/>
      <c r="M136" s="1"/>
      <c r="N136" s="1"/>
      <c r="O136" s="1"/>
      <c r="P136" s="1"/>
      <c r="R136" s="1"/>
      <c r="S136" s="1">
        <f t="shared" si="14"/>
        <v>60.17</v>
      </c>
    </row>
    <row r="137" spans="1:19" ht="12.75">
      <c r="A137" s="115" t="s">
        <v>374</v>
      </c>
      <c r="B137" t="s">
        <v>325</v>
      </c>
      <c r="C137" t="s">
        <v>355</v>
      </c>
      <c r="D137" t="s">
        <v>375</v>
      </c>
      <c r="E137" t="s">
        <v>38</v>
      </c>
      <c r="F137" t="s">
        <v>376</v>
      </c>
      <c r="G137" t="s">
        <v>8</v>
      </c>
      <c r="H137" t="s">
        <v>17</v>
      </c>
      <c r="I137" s="101"/>
      <c r="J137" s="1"/>
      <c r="K137" s="1"/>
      <c r="M137" s="1"/>
      <c r="N137" s="1"/>
      <c r="O137" s="1"/>
      <c r="P137" s="1">
        <v>180</v>
      </c>
      <c r="R137" s="1"/>
      <c r="S137" s="1">
        <f t="shared" si="14"/>
        <v>180</v>
      </c>
    </row>
    <row r="138" spans="1:19" ht="12.75">
      <c r="A138" s="115" t="s">
        <v>374</v>
      </c>
      <c r="B138" t="s">
        <v>325</v>
      </c>
      <c r="C138" t="s">
        <v>355</v>
      </c>
      <c r="D138" t="s">
        <v>375</v>
      </c>
      <c r="E138" t="s">
        <v>38</v>
      </c>
      <c r="F138" t="s">
        <v>376</v>
      </c>
      <c r="G138" t="s">
        <v>8</v>
      </c>
      <c r="H138" t="s">
        <v>188</v>
      </c>
      <c r="I138" s="101"/>
      <c r="J138" s="1"/>
      <c r="K138" s="1"/>
      <c r="M138" s="1">
        <v>6783.270299999999</v>
      </c>
      <c r="N138" s="1"/>
      <c r="O138" s="1"/>
      <c r="P138" s="1"/>
      <c r="R138" s="1"/>
      <c r="S138" s="1">
        <f t="shared" si="14"/>
        <v>6783.270299999999</v>
      </c>
    </row>
    <row r="139" spans="1:21" ht="12.75">
      <c r="A139" s="115" t="s">
        <v>374</v>
      </c>
      <c r="B139" t="s">
        <v>325</v>
      </c>
      <c r="C139" t="s">
        <v>355</v>
      </c>
      <c r="D139" t="s">
        <v>375</v>
      </c>
      <c r="E139" t="s">
        <v>38</v>
      </c>
      <c r="F139" t="s">
        <v>376</v>
      </c>
      <c r="G139" t="s">
        <v>8</v>
      </c>
      <c r="H139" t="s">
        <v>318</v>
      </c>
      <c r="I139" s="102"/>
      <c r="J139" s="1"/>
      <c r="K139" s="1"/>
      <c r="M139" s="1">
        <v>6522.13</v>
      </c>
      <c r="N139" s="1"/>
      <c r="O139" s="1"/>
      <c r="P139" s="1"/>
      <c r="R139" s="1"/>
      <c r="S139" s="1">
        <f t="shared" si="14"/>
        <v>6522.13</v>
      </c>
      <c r="U139" s="100" t="s">
        <v>957</v>
      </c>
    </row>
    <row r="140" spans="1:19" ht="12.75">
      <c r="A140" s="115" t="s">
        <v>374</v>
      </c>
      <c r="B140" t="s">
        <v>325</v>
      </c>
      <c r="C140" t="s">
        <v>355</v>
      </c>
      <c r="D140" t="s">
        <v>375</v>
      </c>
      <c r="E140" t="s">
        <v>38</v>
      </c>
      <c r="F140" t="s">
        <v>376</v>
      </c>
      <c r="G140" t="s">
        <v>8</v>
      </c>
      <c r="H140" t="s">
        <v>373</v>
      </c>
      <c r="I140" s="101"/>
      <c r="J140" s="1"/>
      <c r="K140" s="1"/>
      <c r="M140" s="1">
        <v>868</v>
      </c>
      <c r="N140" s="1"/>
      <c r="O140" s="1"/>
      <c r="P140" s="1"/>
      <c r="R140" s="1"/>
      <c r="S140" s="1">
        <f t="shared" si="14"/>
        <v>868</v>
      </c>
    </row>
    <row r="141" spans="1:19" ht="12.75">
      <c r="A141" s="115" t="s">
        <v>374</v>
      </c>
      <c r="B141" t="s">
        <v>325</v>
      </c>
      <c r="C141" t="s">
        <v>355</v>
      </c>
      <c r="D141" t="s">
        <v>375</v>
      </c>
      <c r="E141" t="s">
        <v>38</v>
      </c>
      <c r="F141" t="s">
        <v>376</v>
      </c>
      <c r="G141" t="s">
        <v>8</v>
      </c>
      <c r="H141" t="s">
        <v>9</v>
      </c>
      <c r="I141" s="101"/>
      <c r="J141" s="1"/>
      <c r="K141" s="1"/>
      <c r="M141" s="1"/>
      <c r="N141" s="1">
        <v>1.5</v>
      </c>
      <c r="O141" s="1">
        <v>94.5</v>
      </c>
      <c r="P141" s="1"/>
      <c r="R141" s="1"/>
      <c r="S141" s="1">
        <f t="shared" si="14"/>
        <v>94.5</v>
      </c>
    </row>
    <row r="142" spans="1:19" s="2" customFormat="1" ht="12.75">
      <c r="A142" s="113" t="s">
        <v>1213</v>
      </c>
      <c r="I142" s="104">
        <f>SUBTOTAL(9,I125:I141)</f>
        <v>389672</v>
      </c>
      <c r="J142" s="105">
        <f>SUBTOTAL(9,J125:J141)</f>
        <v>137871.87000000002</v>
      </c>
      <c r="K142" s="105"/>
      <c r="L142" s="2">
        <f aca="true" t="shared" si="22" ref="L142:S142">SUBTOTAL(9,L125:L141)</f>
        <v>6246.75</v>
      </c>
      <c r="M142" s="105">
        <f t="shared" si="22"/>
        <v>14173.4003</v>
      </c>
      <c r="N142" s="105">
        <f t="shared" si="22"/>
        <v>1.5</v>
      </c>
      <c r="O142" s="105">
        <f t="shared" si="22"/>
        <v>94.5</v>
      </c>
      <c r="P142" s="105">
        <f t="shared" si="22"/>
        <v>180</v>
      </c>
      <c r="Q142" s="2">
        <f t="shared" si="22"/>
        <v>0</v>
      </c>
      <c r="R142" s="105">
        <f t="shared" si="22"/>
        <v>0</v>
      </c>
      <c r="S142" s="105">
        <f t="shared" si="22"/>
        <v>158566.52030000003</v>
      </c>
    </row>
    <row r="143" spans="1:19" s="107" customFormat="1" ht="12.75">
      <c r="A143" s="115" t="s">
        <v>379</v>
      </c>
      <c r="B143" s="107" t="s">
        <v>325</v>
      </c>
      <c r="C143" s="107" t="s">
        <v>355</v>
      </c>
      <c r="D143" s="107" t="s">
        <v>380</v>
      </c>
      <c r="E143" s="107" t="s">
        <v>38</v>
      </c>
      <c r="F143" s="107" t="s">
        <v>381</v>
      </c>
      <c r="G143" s="107" t="s">
        <v>10</v>
      </c>
      <c r="H143" s="107" t="s">
        <v>12</v>
      </c>
      <c r="I143" s="108">
        <v>435</v>
      </c>
      <c r="J143" s="109">
        <v>288.28</v>
      </c>
      <c r="K143" s="109">
        <v>0.06</v>
      </c>
      <c r="L143" s="109">
        <f>+K143*I143</f>
        <v>26.099999999999998</v>
      </c>
      <c r="M143" s="109"/>
      <c r="N143" s="109"/>
      <c r="O143" s="109"/>
      <c r="P143" s="109"/>
      <c r="Q143" s="109"/>
      <c r="R143" s="109"/>
      <c r="S143" s="109">
        <f t="shared" si="14"/>
        <v>314.38</v>
      </c>
    </row>
    <row r="144" spans="1:19" ht="12.75">
      <c r="A144" s="115" t="s">
        <v>379</v>
      </c>
      <c r="B144" t="s">
        <v>325</v>
      </c>
      <c r="C144" t="s">
        <v>355</v>
      </c>
      <c r="D144" t="s">
        <v>380</v>
      </c>
      <c r="E144" t="s">
        <v>38</v>
      </c>
      <c r="F144" t="s">
        <v>381</v>
      </c>
      <c r="G144" t="s">
        <v>10</v>
      </c>
      <c r="H144" t="s">
        <v>13</v>
      </c>
      <c r="I144" s="101">
        <v>66</v>
      </c>
      <c r="J144" s="1">
        <v>40.43</v>
      </c>
      <c r="K144" s="1">
        <v>0.06</v>
      </c>
      <c r="L144" s="1">
        <f>+K144*I144</f>
        <v>3.96</v>
      </c>
      <c r="M144" s="1"/>
      <c r="N144" s="1"/>
      <c r="O144" s="1"/>
      <c r="P144" s="1"/>
      <c r="Q144" s="1"/>
      <c r="R144" s="1"/>
      <c r="S144" s="1">
        <f t="shared" si="14"/>
        <v>44.39</v>
      </c>
    </row>
    <row r="145" spans="1:19" ht="12.75">
      <c r="A145" s="115" t="s">
        <v>379</v>
      </c>
      <c r="B145" t="s">
        <v>325</v>
      </c>
      <c r="C145" t="s">
        <v>355</v>
      </c>
      <c r="D145" t="s">
        <v>380</v>
      </c>
      <c r="E145" t="s">
        <v>38</v>
      </c>
      <c r="F145" t="s">
        <v>381</v>
      </c>
      <c r="G145" t="s">
        <v>10</v>
      </c>
      <c r="H145" t="s">
        <v>14</v>
      </c>
      <c r="I145" s="101">
        <v>409</v>
      </c>
      <c r="J145" s="1">
        <v>137.51</v>
      </c>
      <c r="K145" s="1">
        <v>0.1</v>
      </c>
      <c r="L145" s="1">
        <f>+K145*I145</f>
        <v>40.900000000000006</v>
      </c>
      <c r="M145" s="1"/>
      <c r="N145" s="1"/>
      <c r="O145" s="1"/>
      <c r="P145" s="1"/>
      <c r="Q145" s="1"/>
      <c r="R145" s="1"/>
      <c r="S145" s="1">
        <f t="shared" si="14"/>
        <v>178.41</v>
      </c>
    </row>
    <row r="146" spans="1:19" ht="12.75">
      <c r="A146" s="115" t="s">
        <v>379</v>
      </c>
      <c r="B146" t="s">
        <v>325</v>
      </c>
      <c r="C146" t="s">
        <v>355</v>
      </c>
      <c r="D146" t="s">
        <v>380</v>
      </c>
      <c r="E146" t="s">
        <v>38</v>
      </c>
      <c r="F146" t="s">
        <v>381</v>
      </c>
      <c r="G146" t="s">
        <v>8</v>
      </c>
      <c r="H146" t="s">
        <v>17</v>
      </c>
      <c r="I146" s="101"/>
      <c r="J146" s="1"/>
      <c r="K146" s="1"/>
      <c r="M146" s="1"/>
      <c r="N146" s="1"/>
      <c r="O146" s="1"/>
      <c r="P146" s="1">
        <v>135</v>
      </c>
      <c r="Q146" s="1"/>
      <c r="R146" s="1"/>
      <c r="S146" s="1">
        <f t="shared" si="14"/>
        <v>135</v>
      </c>
    </row>
    <row r="147" spans="1:19" ht="12.75">
      <c r="A147" s="115" t="s">
        <v>379</v>
      </c>
      <c r="B147" t="s">
        <v>325</v>
      </c>
      <c r="C147" t="s">
        <v>355</v>
      </c>
      <c r="D147" t="s">
        <v>380</v>
      </c>
      <c r="E147" t="s">
        <v>38</v>
      </c>
      <c r="F147" t="s">
        <v>381</v>
      </c>
      <c r="G147" t="s">
        <v>8</v>
      </c>
      <c r="H147" t="s">
        <v>9</v>
      </c>
      <c r="I147" s="101"/>
      <c r="J147" s="1"/>
      <c r="K147" s="1"/>
      <c r="M147" s="1"/>
      <c r="N147" s="1">
        <v>1.5</v>
      </c>
      <c r="O147" s="1">
        <v>94.5</v>
      </c>
      <c r="P147" s="1"/>
      <c r="Q147" s="1"/>
      <c r="R147" s="1"/>
      <c r="S147" s="1">
        <f t="shared" si="14"/>
        <v>94.5</v>
      </c>
    </row>
    <row r="148" spans="1:21" ht="12.75">
      <c r="A148" s="115" t="s">
        <v>379</v>
      </c>
      <c r="B148" t="s">
        <v>325</v>
      </c>
      <c r="C148" t="s">
        <v>355</v>
      </c>
      <c r="D148" t="s">
        <v>380</v>
      </c>
      <c r="E148" t="s">
        <v>38</v>
      </c>
      <c r="F148" t="s">
        <v>381</v>
      </c>
      <c r="G148" t="s">
        <v>8</v>
      </c>
      <c r="H148" t="s">
        <v>18</v>
      </c>
      <c r="I148" s="101"/>
      <c r="J148" s="1"/>
      <c r="K148" s="1"/>
      <c r="L148" s="1"/>
      <c r="M148" s="1"/>
      <c r="N148" s="1"/>
      <c r="O148" s="1"/>
      <c r="P148" s="1"/>
      <c r="Q148" s="1">
        <v>0.03</v>
      </c>
      <c r="R148" s="101">
        <v>94.05</v>
      </c>
      <c r="S148" s="1">
        <f t="shared" si="14"/>
        <v>94.05</v>
      </c>
      <c r="T148" t="s">
        <v>359</v>
      </c>
      <c r="U148" t="s">
        <v>360</v>
      </c>
    </row>
    <row r="149" spans="1:19" s="2" customFormat="1" ht="12.75">
      <c r="A149" s="113" t="s">
        <v>1214</v>
      </c>
      <c r="I149" s="104">
        <f>SUBTOTAL(9,I143:I148)</f>
        <v>910</v>
      </c>
      <c r="J149" s="105">
        <f>SUBTOTAL(9,J143:J148)</f>
        <v>466.21999999999997</v>
      </c>
      <c r="K149" s="105"/>
      <c r="L149" s="105">
        <f aca="true" t="shared" si="23" ref="L149:S149">SUBTOTAL(9,L143:L148)</f>
        <v>70.96000000000001</v>
      </c>
      <c r="M149" s="105">
        <f t="shared" si="23"/>
        <v>0</v>
      </c>
      <c r="N149" s="105">
        <f t="shared" si="23"/>
        <v>1.5</v>
      </c>
      <c r="O149" s="105">
        <f t="shared" si="23"/>
        <v>94.5</v>
      </c>
      <c r="P149" s="105">
        <f t="shared" si="23"/>
        <v>135</v>
      </c>
      <c r="Q149" s="105">
        <f t="shared" si="23"/>
        <v>0.03</v>
      </c>
      <c r="R149" s="104">
        <f t="shared" si="23"/>
        <v>94.05</v>
      </c>
      <c r="S149" s="105">
        <f t="shared" si="23"/>
        <v>860.7299999999999</v>
      </c>
    </row>
    <row r="150" spans="1:20" ht="12.75">
      <c r="A150" s="115" t="s">
        <v>382</v>
      </c>
      <c r="B150" t="s">
        <v>325</v>
      </c>
      <c r="C150" t="s">
        <v>355</v>
      </c>
      <c r="D150" t="s">
        <v>362</v>
      </c>
      <c r="E150" t="s">
        <v>38</v>
      </c>
      <c r="F150" t="s">
        <v>383</v>
      </c>
      <c r="G150" t="s">
        <v>8</v>
      </c>
      <c r="H150" t="s">
        <v>18</v>
      </c>
      <c r="I150" s="101"/>
      <c r="J150" s="1"/>
      <c r="K150" s="1"/>
      <c r="L150" s="1"/>
      <c r="M150" s="1"/>
      <c r="N150" s="1"/>
      <c r="O150" s="1"/>
      <c r="P150" s="1"/>
      <c r="Q150" s="1">
        <v>0.1429</v>
      </c>
      <c r="R150" s="101">
        <v>447.9915</v>
      </c>
      <c r="S150" s="1">
        <f aca="true" t="shared" si="24" ref="S150:S221">+R150+P150+O150+M150+L150+J150</f>
        <v>447.9915</v>
      </c>
      <c r="T150" t="s">
        <v>225</v>
      </c>
    </row>
    <row r="151" spans="1:19" s="2" customFormat="1" ht="12.75">
      <c r="A151" s="113" t="s">
        <v>1215</v>
      </c>
      <c r="I151" s="104">
        <f>SUBTOTAL(9,I150:I150)</f>
        <v>0</v>
      </c>
      <c r="J151" s="105">
        <f>SUBTOTAL(9,J150:J150)</f>
        <v>0</v>
      </c>
      <c r="K151" s="105"/>
      <c r="L151" s="105">
        <f aca="true" t="shared" si="25" ref="L151:S151">SUBTOTAL(9,L150:L150)</f>
        <v>0</v>
      </c>
      <c r="M151" s="105">
        <f t="shared" si="25"/>
        <v>0</v>
      </c>
      <c r="N151" s="105">
        <f t="shared" si="25"/>
        <v>0</v>
      </c>
      <c r="O151" s="105">
        <f t="shared" si="25"/>
        <v>0</v>
      </c>
      <c r="P151" s="105">
        <f t="shared" si="25"/>
        <v>0</v>
      </c>
      <c r="Q151" s="105">
        <f t="shared" si="25"/>
        <v>0.1429</v>
      </c>
      <c r="R151" s="104">
        <f t="shared" si="25"/>
        <v>447.9915</v>
      </c>
      <c r="S151" s="105">
        <f t="shared" si="25"/>
        <v>447.9915</v>
      </c>
    </row>
    <row r="152" spans="1:19" ht="12.75">
      <c r="A152" s="115" t="s">
        <v>384</v>
      </c>
      <c r="B152" t="s">
        <v>325</v>
      </c>
      <c r="C152" t="s">
        <v>355</v>
      </c>
      <c r="D152" t="s">
        <v>385</v>
      </c>
      <c r="E152" t="s">
        <v>38</v>
      </c>
      <c r="F152" t="s">
        <v>383</v>
      </c>
      <c r="G152" t="s">
        <v>10</v>
      </c>
      <c r="H152" t="s">
        <v>12</v>
      </c>
      <c r="I152" s="101">
        <v>5857</v>
      </c>
      <c r="J152" s="1">
        <v>3937.44</v>
      </c>
      <c r="K152" s="1">
        <v>0.06</v>
      </c>
      <c r="L152" s="1">
        <f>+K152*I152</f>
        <v>351.41999999999996</v>
      </c>
      <c r="M152" s="1"/>
      <c r="N152" s="1"/>
      <c r="O152" s="1"/>
      <c r="P152" s="1"/>
      <c r="Q152" s="1"/>
      <c r="R152" s="1"/>
      <c r="S152" s="1">
        <f t="shared" si="24"/>
        <v>4288.86</v>
      </c>
    </row>
    <row r="153" spans="1:19" ht="12.75">
      <c r="A153" s="115" t="s">
        <v>384</v>
      </c>
      <c r="B153" t="s">
        <v>325</v>
      </c>
      <c r="C153" t="s">
        <v>355</v>
      </c>
      <c r="D153" t="s">
        <v>385</v>
      </c>
      <c r="E153" t="s">
        <v>38</v>
      </c>
      <c r="F153" t="s">
        <v>383</v>
      </c>
      <c r="G153" t="s">
        <v>10</v>
      </c>
      <c r="H153" t="s">
        <v>13</v>
      </c>
      <c r="I153" s="101">
        <v>108</v>
      </c>
      <c r="J153" s="1">
        <v>62.1</v>
      </c>
      <c r="K153" s="1">
        <v>0.06</v>
      </c>
      <c r="L153" s="1">
        <f>+K153*I153</f>
        <v>6.4799999999999995</v>
      </c>
      <c r="M153" s="1"/>
      <c r="N153" s="1"/>
      <c r="O153" s="1"/>
      <c r="P153" s="1"/>
      <c r="Q153" s="1"/>
      <c r="R153" s="1"/>
      <c r="S153" s="1">
        <f t="shared" si="24"/>
        <v>68.58</v>
      </c>
    </row>
    <row r="154" spans="1:19" ht="12.75">
      <c r="A154" s="115" t="s">
        <v>384</v>
      </c>
      <c r="B154" t="s">
        <v>325</v>
      </c>
      <c r="C154" t="s">
        <v>355</v>
      </c>
      <c r="D154" t="s">
        <v>385</v>
      </c>
      <c r="E154" t="s">
        <v>38</v>
      </c>
      <c r="F154" t="s">
        <v>383</v>
      </c>
      <c r="G154" t="s">
        <v>10</v>
      </c>
      <c r="H154" t="s">
        <v>88</v>
      </c>
      <c r="I154" s="101">
        <v>0</v>
      </c>
      <c r="J154" s="1">
        <v>1349.91</v>
      </c>
      <c r="K154" s="1"/>
      <c r="L154" s="1">
        <v>0</v>
      </c>
      <c r="M154" s="1"/>
      <c r="N154" s="1"/>
      <c r="O154" s="1"/>
      <c r="P154" s="1"/>
      <c r="Q154" s="1"/>
      <c r="R154" s="1"/>
      <c r="S154" s="1">
        <f t="shared" si="24"/>
        <v>1349.91</v>
      </c>
    </row>
    <row r="155" spans="1:19" ht="12.75">
      <c r="A155" s="115" t="s">
        <v>384</v>
      </c>
      <c r="B155" t="s">
        <v>325</v>
      </c>
      <c r="C155" t="s">
        <v>355</v>
      </c>
      <c r="D155" t="s">
        <v>385</v>
      </c>
      <c r="E155" t="s">
        <v>38</v>
      </c>
      <c r="F155" t="s">
        <v>383</v>
      </c>
      <c r="G155" t="s">
        <v>10</v>
      </c>
      <c r="H155" t="s">
        <v>14</v>
      </c>
      <c r="I155" s="101">
        <v>8159</v>
      </c>
      <c r="J155" s="1">
        <v>2475.99</v>
      </c>
      <c r="K155" s="1">
        <v>0.1</v>
      </c>
      <c r="L155" s="1">
        <f>+K155*I155</f>
        <v>815.9000000000001</v>
      </c>
      <c r="M155" s="1"/>
      <c r="N155" s="1"/>
      <c r="O155" s="1"/>
      <c r="P155" s="1"/>
      <c r="Q155" s="1"/>
      <c r="R155" s="1"/>
      <c r="S155" s="1">
        <f t="shared" si="24"/>
        <v>3291.89</v>
      </c>
    </row>
    <row r="156" spans="1:19" ht="12.75">
      <c r="A156" s="115" t="s">
        <v>384</v>
      </c>
      <c r="B156" t="s">
        <v>325</v>
      </c>
      <c r="C156" t="s">
        <v>355</v>
      </c>
      <c r="D156" t="s">
        <v>385</v>
      </c>
      <c r="E156" t="s">
        <v>38</v>
      </c>
      <c r="F156" t="s">
        <v>383</v>
      </c>
      <c r="G156" t="s">
        <v>10</v>
      </c>
      <c r="H156" t="s">
        <v>50</v>
      </c>
      <c r="I156" s="101">
        <v>3</v>
      </c>
      <c r="J156" s="1">
        <v>1.14</v>
      </c>
      <c r="K156" s="1">
        <v>0.06</v>
      </c>
      <c r="L156" s="1">
        <f>+K156*I156</f>
        <v>0.18</v>
      </c>
      <c r="M156" s="1"/>
      <c r="N156" s="1"/>
      <c r="O156" s="1"/>
      <c r="P156" s="1"/>
      <c r="Q156" s="1"/>
      <c r="R156" s="1"/>
      <c r="S156" s="1">
        <f t="shared" si="24"/>
        <v>1.3199999999999998</v>
      </c>
    </row>
    <row r="157" spans="1:19" ht="12.75">
      <c r="A157" s="115" t="s">
        <v>384</v>
      </c>
      <c r="B157" t="s">
        <v>325</v>
      </c>
      <c r="C157" t="s">
        <v>355</v>
      </c>
      <c r="D157" t="s">
        <v>385</v>
      </c>
      <c r="E157" t="s">
        <v>38</v>
      </c>
      <c r="F157" t="s">
        <v>383</v>
      </c>
      <c r="G157" t="s">
        <v>10</v>
      </c>
      <c r="H157" t="s">
        <v>378</v>
      </c>
      <c r="I157" s="101">
        <v>0</v>
      </c>
      <c r="J157" s="1">
        <v>292.56</v>
      </c>
      <c r="K157" s="1"/>
      <c r="L157" s="1">
        <v>0</v>
      </c>
      <c r="M157" s="1"/>
      <c r="N157" s="1"/>
      <c r="O157" s="1"/>
      <c r="P157" s="1"/>
      <c r="Q157" s="1"/>
      <c r="R157" s="1"/>
      <c r="S157" s="1">
        <f t="shared" si="24"/>
        <v>292.56</v>
      </c>
    </row>
    <row r="158" spans="1:19" ht="12.75">
      <c r="A158" s="115" t="s">
        <v>384</v>
      </c>
      <c r="B158" t="s">
        <v>325</v>
      </c>
      <c r="C158" t="s">
        <v>355</v>
      </c>
      <c r="D158" t="s">
        <v>385</v>
      </c>
      <c r="E158" t="s">
        <v>38</v>
      </c>
      <c r="F158" t="s">
        <v>383</v>
      </c>
      <c r="G158" t="s">
        <v>10</v>
      </c>
      <c r="H158" t="s">
        <v>51</v>
      </c>
      <c r="I158" s="101">
        <v>22</v>
      </c>
      <c r="J158" s="1">
        <v>16.96</v>
      </c>
      <c r="K158" s="1">
        <v>0.06</v>
      </c>
      <c r="L158" s="1">
        <f>+K158*I158</f>
        <v>1.3199999999999998</v>
      </c>
      <c r="M158" s="1"/>
      <c r="N158" s="1"/>
      <c r="O158" s="1"/>
      <c r="P158" s="1"/>
      <c r="Q158" s="1"/>
      <c r="R158" s="1"/>
      <c r="S158" s="1">
        <f t="shared" si="24"/>
        <v>18.28</v>
      </c>
    </row>
    <row r="159" spans="1:19" ht="12.75">
      <c r="A159" s="115" t="s">
        <v>384</v>
      </c>
      <c r="B159" t="s">
        <v>325</v>
      </c>
      <c r="C159" t="s">
        <v>355</v>
      </c>
      <c r="D159" t="s">
        <v>385</v>
      </c>
      <c r="E159" t="s">
        <v>38</v>
      </c>
      <c r="F159" t="s">
        <v>383</v>
      </c>
      <c r="G159" t="s">
        <v>10</v>
      </c>
      <c r="H159" t="s">
        <v>29</v>
      </c>
      <c r="I159" s="101">
        <v>9</v>
      </c>
      <c r="J159" s="1">
        <v>3.6</v>
      </c>
      <c r="K159" s="1">
        <v>0.06</v>
      </c>
      <c r="L159" s="1">
        <f>+K159*I159</f>
        <v>0.54</v>
      </c>
      <c r="M159" s="1"/>
      <c r="N159" s="1"/>
      <c r="O159" s="1"/>
      <c r="P159" s="1"/>
      <c r="Q159" s="1"/>
      <c r="R159" s="1"/>
      <c r="S159" s="1">
        <f t="shared" si="24"/>
        <v>4.140000000000001</v>
      </c>
    </row>
    <row r="160" spans="1:19" ht="12.75">
      <c r="A160" s="115" t="s">
        <v>384</v>
      </c>
      <c r="B160" t="s">
        <v>325</v>
      </c>
      <c r="C160" t="s">
        <v>355</v>
      </c>
      <c r="D160" t="s">
        <v>385</v>
      </c>
      <c r="E160" t="s">
        <v>38</v>
      </c>
      <c r="F160" t="s">
        <v>383</v>
      </c>
      <c r="G160" t="s">
        <v>10</v>
      </c>
      <c r="H160" t="s">
        <v>15</v>
      </c>
      <c r="I160" s="101">
        <v>2</v>
      </c>
      <c r="J160" s="1">
        <v>0.8</v>
      </c>
      <c r="K160" s="1">
        <v>0.06</v>
      </c>
      <c r="L160" s="1">
        <f>+K160*I160</f>
        <v>0.12</v>
      </c>
      <c r="M160" s="1"/>
      <c r="N160" s="1"/>
      <c r="O160" s="1"/>
      <c r="P160" s="1"/>
      <c r="Q160" s="1"/>
      <c r="R160" s="1"/>
      <c r="S160" s="1">
        <f t="shared" si="24"/>
        <v>0.92</v>
      </c>
    </row>
    <row r="161" spans="1:19" ht="12.75">
      <c r="A161" s="115" t="s">
        <v>384</v>
      </c>
      <c r="B161" t="s">
        <v>325</v>
      </c>
      <c r="C161" t="s">
        <v>355</v>
      </c>
      <c r="D161" t="s">
        <v>385</v>
      </c>
      <c r="E161" t="s">
        <v>38</v>
      </c>
      <c r="F161" t="s">
        <v>383</v>
      </c>
      <c r="G161" t="s">
        <v>10</v>
      </c>
      <c r="H161" t="s">
        <v>16</v>
      </c>
      <c r="I161" s="101">
        <v>57</v>
      </c>
      <c r="J161" s="1">
        <v>32.05</v>
      </c>
      <c r="K161" s="1">
        <v>0.06</v>
      </c>
      <c r="L161" s="1">
        <f>+K161*I161</f>
        <v>3.42</v>
      </c>
      <c r="M161" s="1"/>
      <c r="N161" s="1"/>
      <c r="O161" s="1"/>
      <c r="P161" s="1"/>
      <c r="Q161" s="1"/>
      <c r="R161" s="1"/>
      <c r="S161" s="1">
        <f t="shared" si="24"/>
        <v>35.47</v>
      </c>
    </row>
    <row r="162" spans="1:19" ht="12.75">
      <c r="A162" s="115" t="s">
        <v>384</v>
      </c>
      <c r="B162" t="s">
        <v>325</v>
      </c>
      <c r="C162" t="s">
        <v>355</v>
      </c>
      <c r="D162" t="s">
        <v>385</v>
      </c>
      <c r="E162" t="s">
        <v>38</v>
      </c>
      <c r="F162" t="s">
        <v>383</v>
      </c>
      <c r="G162" t="s">
        <v>10</v>
      </c>
      <c r="H162" t="s">
        <v>58</v>
      </c>
      <c r="I162" s="101">
        <v>45036</v>
      </c>
      <c r="J162" s="1">
        <v>6717.39</v>
      </c>
      <c r="K162" s="1">
        <v>0.01</v>
      </c>
      <c r="L162" s="1">
        <f>+K162*I162</f>
        <v>450.36</v>
      </c>
      <c r="M162" s="1"/>
      <c r="N162" s="1"/>
      <c r="O162" s="1"/>
      <c r="P162" s="1"/>
      <c r="Q162" s="1"/>
      <c r="R162" s="1"/>
      <c r="S162" s="1">
        <f t="shared" si="24"/>
        <v>7167.75</v>
      </c>
    </row>
    <row r="163" spans="1:19" ht="12.75">
      <c r="A163" s="115" t="s">
        <v>384</v>
      </c>
      <c r="B163" t="s">
        <v>325</v>
      </c>
      <c r="C163" t="s">
        <v>355</v>
      </c>
      <c r="D163" t="s">
        <v>385</v>
      </c>
      <c r="E163" t="s">
        <v>38</v>
      </c>
      <c r="F163" t="s">
        <v>383</v>
      </c>
      <c r="G163" t="s">
        <v>8</v>
      </c>
      <c r="H163" t="s">
        <v>17</v>
      </c>
      <c r="I163" s="101"/>
      <c r="J163" s="1"/>
      <c r="K163" s="1"/>
      <c r="M163" s="1"/>
      <c r="N163" s="1"/>
      <c r="O163" s="1"/>
      <c r="P163" s="1">
        <v>180</v>
      </c>
      <c r="Q163" s="1"/>
      <c r="R163" s="1"/>
      <c r="S163" s="1">
        <f t="shared" si="24"/>
        <v>180</v>
      </c>
    </row>
    <row r="164" spans="1:19" ht="12.75">
      <c r="A164" s="115" t="s">
        <v>384</v>
      </c>
      <c r="B164" t="s">
        <v>325</v>
      </c>
      <c r="C164" t="s">
        <v>355</v>
      </c>
      <c r="D164" t="s">
        <v>385</v>
      </c>
      <c r="E164" t="s">
        <v>38</v>
      </c>
      <c r="F164" t="s">
        <v>383</v>
      </c>
      <c r="G164" t="s">
        <v>8</v>
      </c>
      <c r="H164" t="s">
        <v>188</v>
      </c>
      <c r="I164" s="101"/>
      <c r="J164" s="1"/>
      <c r="K164" s="1"/>
      <c r="M164" s="1">
        <v>662.6153999999999</v>
      </c>
      <c r="N164" s="1"/>
      <c r="O164" s="1"/>
      <c r="P164" s="1"/>
      <c r="Q164" s="1"/>
      <c r="R164" s="1"/>
      <c r="S164" s="1">
        <f t="shared" si="24"/>
        <v>662.6153999999999</v>
      </c>
    </row>
    <row r="165" spans="1:21" ht="12.75">
      <c r="A165" s="115" t="s">
        <v>384</v>
      </c>
      <c r="B165" t="s">
        <v>325</v>
      </c>
      <c r="C165" t="s">
        <v>355</v>
      </c>
      <c r="D165" t="s">
        <v>385</v>
      </c>
      <c r="E165" t="s">
        <v>38</v>
      </c>
      <c r="F165" t="s">
        <v>383</v>
      </c>
      <c r="G165" t="s">
        <v>8</v>
      </c>
      <c r="H165" t="s">
        <v>318</v>
      </c>
      <c r="I165" s="102"/>
      <c r="J165" s="1"/>
      <c r="K165" s="1"/>
      <c r="M165" s="1">
        <v>581.49</v>
      </c>
      <c r="N165" s="1"/>
      <c r="O165" s="1"/>
      <c r="P165" s="1"/>
      <c r="Q165" s="1"/>
      <c r="R165" s="1"/>
      <c r="S165" s="1">
        <f t="shared" si="24"/>
        <v>581.49</v>
      </c>
      <c r="U165" s="100" t="s">
        <v>958</v>
      </c>
    </row>
    <row r="166" spans="1:19" ht="12.75">
      <c r="A166" s="115" t="s">
        <v>384</v>
      </c>
      <c r="B166" t="s">
        <v>325</v>
      </c>
      <c r="C166" t="s">
        <v>355</v>
      </c>
      <c r="D166" t="s">
        <v>385</v>
      </c>
      <c r="E166" t="s">
        <v>38</v>
      </c>
      <c r="F166" t="s">
        <v>383</v>
      </c>
      <c r="G166" t="s">
        <v>8</v>
      </c>
      <c r="H166" t="s">
        <v>9</v>
      </c>
      <c r="I166" s="101"/>
      <c r="J166" s="1"/>
      <c r="K166" s="1"/>
      <c r="M166" s="1"/>
      <c r="N166" s="1">
        <v>3</v>
      </c>
      <c r="O166" s="1">
        <v>189</v>
      </c>
      <c r="P166" s="1"/>
      <c r="Q166" s="1"/>
      <c r="R166" s="1"/>
      <c r="S166" s="1">
        <f t="shared" si="24"/>
        <v>189</v>
      </c>
    </row>
    <row r="167" spans="1:21" ht="12.75">
      <c r="A167" s="115" t="s">
        <v>384</v>
      </c>
      <c r="B167" t="s">
        <v>325</v>
      </c>
      <c r="C167" t="s">
        <v>355</v>
      </c>
      <c r="D167" t="s">
        <v>385</v>
      </c>
      <c r="E167" t="s">
        <v>38</v>
      </c>
      <c r="F167" t="s">
        <v>383</v>
      </c>
      <c r="G167" t="s">
        <v>8</v>
      </c>
      <c r="H167" t="s">
        <v>18</v>
      </c>
      <c r="I167" s="101"/>
      <c r="J167" s="1"/>
      <c r="K167" s="1"/>
      <c r="L167" s="1"/>
      <c r="M167" s="1"/>
      <c r="N167" s="1"/>
      <c r="O167" s="1"/>
      <c r="P167" s="1"/>
      <c r="Q167" s="1">
        <v>1.62</v>
      </c>
      <c r="R167" s="101">
        <v>5078.7</v>
      </c>
      <c r="S167" s="1">
        <f t="shared" si="24"/>
        <v>5078.7</v>
      </c>
      <c r="T167" t="s">
        <v>359</v>
      </c>
      <c r="U167" t="s">
        <v>360</v>
      </c>
    </row>
    <row r="168" spans="1:19" s="2" customFormat="1" ht="12.75">
      <c r="A168" s="113" t="s">
        <v>1216</v>
      </c>
      <c r="I168" s="104">
        <f>SUBTOTAL(9,I152:I167)</f>
        <v>59253</v>
      </c>
      <c r="J168" s="105">
        <f>SUBTOTAL(9,J152:J167)</f>
        <v>14889.940000000002</v>
      </c>
      <c r="K168" s="105"/>
      <c r="L168" s="105">
        <f aca="true" t="shared" si="26" ref="L168:S168">SUBTOTAL(9,L152:L167)</f>
        <v>1629.7400000000002</v>
      </c>
      <c r="M168" s="105">
        <f t="shared" si="26"/>
        <v>1244.1054</v>
      </c>
      <c r="N168" s="105">
        <f t="shared" si="26"/>
        <v>3</v>
      </c>
      <c r="O168" s="105">
        <f t="shared" si="26"/>
        <v>189</v>
      </c>
      <c r="P168" s="105">
        <f t="shared" si="26"/>
        <v>180</v>
      </c>
      <c r="Q168" s="105">
        <f t="shared" si="26"/>
        <v>1.62</v>
      </c>
      <c r="R168" s="104">
        <f t="shared" si="26"/>
        <v>5078.7</v>
      </c>
      <c r="S168" s="105">
        <f t="shared" si="26"/>
        <v>23211.4854</v>
      </c>
    </row>
    <row r="169" spans="1:19" ht="12.75">
      <c r="A169" s="115" t="s">
        <v>386</v>
      </c>
      <c r="B169" t="s">
        <v>325</v>
      </c>
      <c r="C169" t="s">
        <v>387</v>
      </c>
      <c r="D169" t="s">
        <v>388</v>
      </c>
      <c r="E169" t="s">
        <v>348</v>
      </c>
      <c r="F169" t="s">
        <v>389</v>
      </c>
      <c r="G169" t="s">
        <v>10</v>
      </c>
      <c r="H169" t="s">
        <v>12</v>
      </c>
      <c r="I169" s="101">
        <v>1891</v>
      </c>
      <c r="J169" s="1">
        <v>2231.91</v>
      </c>
      <c r="K169" s="1">
        <v>0.06</v>
      </c>
      <c r="L169" s="1">
        <f aca="true" t="shared" si="27" ref="L169:L174">+K169*I169</f>
        <v>113.46</v>
      </c>
      <c r="M169" s="1"/>
      <c r="N169" s="1"/>
      <c r="O169" s="1"/>
      <c r="P169" s="1"/>
      <c r="R169" s="1"/>
      <c r="S169" s="1">
        <f t="shared" si="24"/>
        <v>2345.37</v>
      </c>
    </row>
    <row r="170" spans="1:19" ht="12.75">
      <c r="A170" s="115" t="s">
        <v>386</v>
      </c>
      <c r="B170" t="s">
        <v>325</v>
      </c>
      <c r="C170" t="s">
        <v>387</v>
      </c>
      <c r="D170" t="s">
        <v>388</v>
      </c>
      <c r="E170" t="s">
        <v>348</v>
      </c>
      <c r="F170" t="s">
        <v>389</v>
      </c>
      <c r="G170" t="s">
        <v>10</v>
      </c>
      <c r="H170" t="s">
        <v>13</v>
      </c>
      <c r="I170" s="101">
        <v>74</v>
      </c>
      <c r="J170" s="1">
        <v>105.53</v>
      </c>
      <c r="K170" s="1">
        <v>0.06</v>
      </c>
      <c r="L170" s="1">
        <f t="shared" si="27"/>
        <v>4.4399999999999995</v>
      </c>
      <c r="M170" s="1"/>
      <c r="N170" s="1"/>
      <c r="O170" s="1"/>
      <c r="P170" s="1"/>
      <c r="R170" s="1"/>
      <c r="S170" s="1">
        <f t="shared" si="24"/>
        <v>109.97</v>
      </c>
    </row>
    <row r="171" spans="1:19" ht="12.75">
      <c r="A171" s="115" t="s">
        <v>386</v>
      </c>
      <c r="B171" t="s">
        <v>325</v>
      </c>
      <c r="C171" t="s">
        <v>387</v>
      </c>
      <c r="D171" t="s">
        <v>388</v>
      </c>
      <c r="E171" t="s">
        <v>348</v>
      </c>
      <c r="F171" t="s">
        <v>389</v>
      </c>
      <c r="G171" t="s">
        <v>10</v>
      </c>
      <c r="H171" t="s">
        <v>14</v>
      </c>
      <c r="I171" s="101">
        <v>543</v>
      </c>
      <c r="J171" s="1">
        <v>278.26</v>
      </c>
      <c r="K171" s="1">
        <v>0.1</v>
      </c>
      <c r="L171" s="1">
        <f t="shared" si="27"/>
        <v>54.300000000000004</v>
      </c>
      <c r="M171" s="1"/>
      <c r="N171" s="1"/>
      <c r="O171" s="1"/>
      <c r="P171" s="1"/>
      <c r="R171" s="1"/>
      <c r="S171" s="1">
        <f t="shared" si="24"/>
        <v>332.56</v>
      </c>
    </row>
    <row r="172" spans="1:19" ht="12.75">
      <c r="A172" s="115" t="s">
        <v>386</v>
      </c>
      <c r="B172" t="s">
        <v>325</v>
      </c>
      <c r="C172" t="s">
        <v>387</v>
      </c>
      <c r="D172" t="s">
        <v>388</v>
      </c>
      <c r="E172" t="s">
        <v>348</v>
      </c>
      <c r="F172" t="s">
        <v>389</v>
      </c>
      <c r="G172" t="s">
        <v>10</v>
      </c>
      <c r="H172" t="s">
        <v>51</v>
      </c>
      <c r="I172" s="101">
        <v>14</v>
      </c>
      <c r="J172" s="1">
        <v>10.9</v>
      </c>
      <c r="K172" s="1">
        <v>0.06</v>
      </c>
      <c r="L172" s="1">
        <f t="shared" si="27"/>
        <v>0.84</v>
      </c>
      <c r="M172" s="1"/>
      <c r="N172" s="1"/>
      <c r="O172" s="1"/>
      <c r="P172" s="1"/>
      <c r="R172" s="1"/>
      <c r="S172" s="1">
        <f t="shared" si="24"/>
        <v>11.74</v>
      </c>
    </row>
    <row r="173" spans="1:19" ht="12.75">
      <c r="A173" s="115" t="s">
        <v>386</v>
      </c>
      <c r="B173" t="s">
        <v>325</v>
      </c>
      <c r="C173" t="s">
        <v>387</v>
      </c>
      <c r="D173" t="s">
        <v>388</v>
      </c>
      <c r="E173" t="s">
        <v>348</v>
      </c>
      <c r="F173" t="s">
        <v>389</v>
      </c>
      <c r="G173" t="s">
        <v>10</v>
      </c>
      <c r="H173" t="s">
        <v>29</v>
      </c>
      <c r="I173" s="101">
        <v>19</v>
      </c>
      <c r="J173" s="1">
        <v>15.29</v>
      </c>
      <c r="K173" s="1">
        <v>0.06</v>
      </c>
      <c r="L173" s="1">
        <f t="shared" si="27"/>
        <v>1.14</v>
      </c>
      <c r="M173" s="1"/>
      <c r="N173" s="1"/>
      <c r="O173" s="1"/>
      <c r="P173" s="1"/>
      <c r="R173" s="1"/>
      <c r="S173" s="1">
        <f t="shared" si="24"/>
        <v>16.43</v>
      </c>
    </row>
    <row r="174" spans="1:19" ht="12.75">
      <c r="A174" s="115" t="s">
        <v>386</v>
      </c>
      <c r="B174" t="s">
        <v>325</v>
      </c>
      <c r="C174" t="s">
        <v>387</v>
      </c>
      <c r="D174" t="s">
        <v>388</v>
      </c>
      <c r="E174" t="s">
        <v>348</v>
      </c>
      <c r="F174" t="s">
        <v>389</v>
      </c>
      <c r="G174" t="s">
        <v>10</v>
      </c>
      <c r="H174" t="s">
        <v>16</v>
      </c>
      <c r="I174" s="101">
        <v>10</v>
      </c>
      <c r="J174" s="1">
        <v>9.59</v>
      </c>
      <c r="K174" s="1">
        <v>0.06</v>
      </c>
      <c r="L174" s="1">
        <f t="shared" si="27"/>
        <v>0.6</v>
      </c>
      <c r="M174" s="1"/>
      <c r="N174" s="1"/>
      <c r="O174" s="1"/>
      <c r="P174" s="1"/>
      <c r="R174" s="1"/>
      <c r="S174" s="1">
        <f t="shared" si="24"/>
        <v>10.19</v>
      </c>
    </row>
    <row r="175" spans="1:19" ht="12.75">
      <c r="A175" s="115" t="s">
        <v>386</v>
      </c>
      <c r="B175" t="s">
        <v>325</v>
      </c>
      <c r="C175" t="s">
        <v>387</v>
      </c>
      <c r="D175" t="s">
        <v>388</v>
      </c>
      <c r="E175" t="s">
        <v>348</v>
      </c>
      <c r="F175" t="s">
        <v>389</v>
      </c>
      <c r="G175" t="s">
        <v>10</v>
      </c>
      <c r="H175" t="s">
        <v>11</v>
      </c>
      <c r="I175" s="101">
        <v>2</v>
      </c>
      <c r="J175" s="1">
        <v>10.4</v>
      </c>
      <c r="K175" s="1"/>
      <c r="L175" s="1"/>
      <c r="M175" s="1"/>
      <c r="N175" s="1"/>
      <c r="O175" s="1"/>
      <c r="P175" s="1"/>
      <c r="R175" s="1"/>
      <c r="S175" s="1">
        <f t="shared" si="24"/>
        <v>10.4</v>
      </c>
    </row>
    <row r="176" spans="1:19" ht="12.75">
      <c r="A176" s="115" t="s">
        <v>386</v>
      </c>
      <c r="B176" t="s">
        <v>325</v>
      </c>
      <c r="C176" t="s">
        <v>387</v>
      </c>
      <c r="D176" t="s">
        <v>388</v>
      </c>
      <c r="E176" t="s">
        <v>348</v>
      </c>
      <c r="F176" t="s">
        <v>389</v>
      </c>
      <c r="G176" t="s">
        <v>8</v>
      </c>
      <c r="H176" t="s">
        <v>17</v>
      </c>
      <c r="I176" s="101"/>
      <c r="J176" s="1"/>
      <c r="K176" s="1"/>
      <c r="M176" s="1"/>
      <c r="N176" s="1"/>
      <c r="O176" s="1"/>
      <c r="P176" s="1">
        <v>180</v>
      </c>
      <c r="R176" s="1"/>
      <c r="S176" s="1">
        <f t="shared" si="24"/>
        <v>180</v>
      </c>
    </row>
    <row r="177" spans="1:19" s="2" customFormat="1" ht="12.75">
      <c r="A177" s="113" t="s">
        <v>1217</v>
      </c>
      <c r="I177" s="104">
        <f>SUBTOTAL(9,I169:I176)</f>
        <v>2553</v>
      </c>
      <c r="J177" s="105">
        <f>SUBTOTAL(9,J169:J176)</f>
        <v>2661.88</v>
      </c>
      <c r="K177" s="105"/>
      <c r="L177" s="2">
        <f aca="true" t="shared" si="28" ref="L177:S177">SUBTOTAL(9,L169:L176)</f>
        <v>174.77999999999997</v>
      </c>
      <c r="M177" s="105">
        <f t="shared" si="28"/>
        <v>0</v>
      </c>
      <c r="N177" s="105">
        <f t="shared" si="28"/>
        <v>0</v>
      </c>
      <c r="O177" s="105">
        <f t="shared" si="28"/>
        <v>0</v>
      </c>
      <c r="P177" s="105">
        <f t="shared" si="28"/>
        <v>180</v>
      </c>
      <c r="Q177" s="2">
        <f t="shared" si="28"/>
        <v>0</v>
      </c>
      <c r="R177" s="105">
        <f t="shared" si="28"/>
        <v>0</v>
      </c>
      <c r="S177" s="105">
        <f t="shared" si="28"/>
        <v>3016.6599999999994</v>
      </c>
    </row>
    <row r="178" spans="1:19" ht="12.75">
      <c r="A178" s="115" t="s">
        <v>390</v>
      </c>
      <c r="B178" t="s">
        <v>325</v>
      </c>
      <c r="C178" t="s">
        <v>387</v>
      </c>
      <c r="D178" t="s">
        <v>388</v>
      </c>
      <c r="E178" t="s">
        <v>348</v>
      </c>
      <c r="F178" t="s">
        <v>389</v>
      </c>
      <c r="G178" t="s">
        <v>10</v>
      </c>
      <c r="H178" t="s">
        <v>12</v>
      </c>
      <c r="I178" s="101">
        <v>188</v>
      </c>
      <c r="J178" s="1">
        <v>161.28</v>
      </c>
      <c r="K178" s="1">
        <v>0.06</v>
      </c>
      <c r="L178" s="1">
        <f>+K178*I178</f>
        <v>11.28</v>
      </c>
      <c r="M178" s="1"/>
      <c r="N178" s="1"/>
      <c r="O178" s="1"/>
      <c r="P178" s="1"/>
      <c r="R178" s="1"/>
      <c r="S178" s="1">
        <f t="shared" si="24"/>
        <v>172.56</v>
      </c>
    </row>
    <row r="179" spans="1:19" ht="12.75">
      <c r="A179" s="115" t="s">
        <v>390</v>
      </c>
      <c r="B179" t="s">
        <v>325</v>
      </c>
      <c r="C179" t="s">
        <v>387</v>
      </c>
      <c r="D179" t="s">
        <v>388</v>
      </c>
      <c r="E179" t="s">
        <v>348</v>
      </c>
      <c r="F179" t="s">
        <v>389</v>
      </c>
      <c r="G179" t="s">
        <v>10</v>
      </c>
      <c r="H179" t="s">
        <v>13</v>
      </c>
      <c r="I179" s="101">
        <v>4</v>
      </c>
      <c r="J179" s="1">
        <v>1.54</v>
      </c>
      <c r="K179" s="1">
        <v>0.06</v>
      </c>
      <c r="L179" s="1">
        <f>+K179*I179</f>
        <v>0.24</v>
      </c>
      <c r="M179" s="1"/>
      <c r="N179" s="1"/>
      <c r="O179" s="1"/>
      <c r="P179" s="1"/>
      <c r="R179" s="1"/>
      <c r="S179" s="1">
        <f t="shared" si="24"/>
        <v>1.78</v>
      </c>
    </row>
    <row r="180" spans="1:19" ht="12.75">
      <c r="A180" s="115" t="s">
        <v>390</v>
      </c>
      <c r="B180" t="s">
        <v>325</v>
      </c>
      <c r="C180" t="s">
        <v>387</v>
      </c>
      <c r="D180" t="s">
        <v>388</v>
      </c>
      <c r="E180" t="s">
        <v>348</v>
      </c>
      <c r="F180" t="s">
        <v>389</v>
      </c>
      <c r="G180" t="s">
        <v>10</v>
      </c>
      <c r="H180" t="s">
        <v>14</v>
      </c>
      <c r="I180" s="101">
        <v>43</v>
      </c>
      <c r="J180" s="1">
        <v>13.77</v>
      </c>
      <c r="K180" s="1">
        <v>0.1</v>
      </c>
      <c r="L180" s="1">
        <f>+K180*I180</f>
        <v>4.3</v>
      </c>
      <c r="M180" s="1"/>
      <c r="N180" s="1"/>
      <c r="O180" s="1"/>
      <c r="P180" s="1"/>
      <c r="R180" s="1"/>
      <c r="S180" s="1">
        <f t="shared" si="24"/>
        <v>18.07</v>
      </c>
    </row>
    <row r="181" spans="1:19" ht="12.75">
      <c r="A181" s="115" t="s">
        <v>390</v>
      </c>
      <c r="B181" t="s">
        <v>325</v>
      </c>
      <c r="C181" t="s">
        <v>387</v>
      </c>
      <c r="D181" t="s">
        <v>388</v>
      </c>
      <c r="E181" t="s">
        <v>348</v>
      </c>
      <c r="F181" t="s">
        <v>389</v>
      </c>
      <c r="G181" t="s">
        <v>10</v>
      </c>
      <c r="H181" t="s">
        <v>16</v>
      </c>
      <c r="I181" s="101">
        <v>3</v>
      </c>
      <c r="J181" s="1">
        <v>0.8</v>
      </c>
      <c r="K181" s="1">
        <v>0.06</v>
      </c>
      <c r="L181" s="1">
        <f>+K181*I181</f>
        <v>0.18</v>
      </c>
      <c r="M181" s="1"/>
      <c r="N181" s="1"/>
      <c r="O181" s="1"/>
      <c r="P181" s="1"/>
      <c r="R181" s="1"/>
      <c r="S181" s="1">
        <f t="shared" si="24"/>
        <v>0.98</v>
      </c>
    </row>
    <row r="182" spans="1:19" ht="12.75">
      <c r="A182" s="115" t="s">
        <v>390</v>
      </c>
      <c r="B182" t="s">
        <v>325</v>
      </c>
      <c r="C182" t="s">
        <v>387</v>
      </c>
      <c r="D182" t="s">
        <v>388</v>
      </c>
      <c r="E182" t="s">
        <v>348</v>
      </c>
      <c r="F182" t="s">
        <v>389</v>
      </c>
      <c r="G182" t="s">
        <v>8</v>
      </c>
      <c r="H182" t="s">
        <v>17</v>
      </c>
      <c r="I182" s="101"/>
      <c r="J182" s="1"/>
      <c r="K182" s="1"/>
      <c r="M182" s="1"/>
      <c r="N182" s="1"/>
      <c r="O182" s="1"/>
      <c r="P182" s="1">
        <v>180</v>
      </c>
      <c r="R182" s="1"/>
      <c r="S182" s="1">
        <f t="shared" si="24"/>
        <v>180</v>
      </c>
    </row>
    <row r="183" spans="1:19" ht="12.75">
      <c r="A183" s="115" t="s">
        <v>390</v>
      </c>
      <c r="B183" t="s">
        <v>325</v>
      </c>
      <c r="C183" t="s">
        <v>387</v>
      </c>
      <c r="D183" t="s">
        <v>388</v>
      </c>
      <c r="E183" t="s">
        <v>348</v>
      </c>
      <c r="F183" t="s">
        <v>389</v>
      </c>
      <c r="G183" t="s">
        <v>8</v>
      </c>
      <c r="H183" t="s">
        <v>9</v>
      </c>
      <c r="I183" s="101"/>
      <c r="J183" s="1"/>
      <c r="K183" s="1"/>
      <c r="M183" s="1"/>
      <c r="N183" s="1">
        <v>0.5</v>
      </c>
      <c r="O183" s="1">
        <v>31.5</v>
      </c>
      <c r="P183" s="1"/>
      <c r="R183" s="1"/>
      <c r="S183" s="1">
        <f t="shared" si="24"/>
        <v>31.5</v>
      </c>
    </row>
    <row r="184" spans="1:19" s="2" customFormat="1" ht="12.75">
      <c r="A184" s="113" t="s">
        <v>1218</v>
      </c>
      <c r="I184" s="104">
        <f>SUBTOTAL(9,I178:I183)</f>
        <v>238</v>
      </c>
      <c r="J184" s="105">
        <f>SUBTOTAL(9,J178:J183)</f>
        <v>177.39000000000001</v>
      </c>
      <c r="K184" s="105"/>
      <c r="L184" s="2">
        <f aca="true" t="shared" si="29" ref="L184:S184">SUBTOTAL(9,L178:L183)</f>
        <v>16</v>
      </c>
      <c r="M184" s="105">
        <f t="shared" si="29"/>
        <v>0</v>
      </c>
      <c r="N184" s="105">
        <f t="shared" si="29"/>
        <v>0.5</v>
      </c>
      <c r="O184" s="105">
        <f t="shared" si="29"/>
        <v>31.5</v>
      </c>
      <c r="P184" s="105">
        <f t="shared" si="29"/>
        <v>180</v>
      </c>
      <c r="Q184" s="2">
        <f t="shared" si="29"/>
        <v>0</v>
      </c>
      <c r="R184" s="105">
        <f t="shared" si="29"/>
        <v>0</v>
      </c>
      <c r="S184" s="105">
        <f t="shared" si="29"/>
        <v>404.89</v>
      </c>
    </row>
    <row r="185" spans="1:19" ht="12.75">
      <c r="A185" s="115" t="s">
        <v>391</v>
      </c>
      <c r="B185" t="s">
        <v>325</v>
      </c>
      <c r="C185" t="s">
        <v>392</v>
      </c>
      <c r="D185" t="s">
        <v>392</v>
      </c>
      <c r="E185" t="s">
        <v>357</v>
      </c>
      <c r="F185" t="s">
        <v>393</v>
      </c>
      <c r="G185" t="s">
        <v>10</v>
      </c>
      <c r="H185" t="s">
        <v>12</v>
      </c>
      <c r="I185" s="101">
        <v>46</v>
      </c>
      <c r="J185" s="1">
        <v>56.28</v>
      </c>
      <c r="K185" s="1">
        <v>0.06</v>
      </c>
      <c r="L185" s="1">
        <f>+K185*I185</f>
        <v>2.76</v>
      </c>
      <c r="M185" s="1"/>
      <c r="N185" s="1"/>
      <c r="O185" s="1"/>
      <c r="P185" s="1"/>
      <c r="Q185" s="1"/>
      <c r="R185" s="1"/>
      <c r="S185" s="1">
        <f t="shared" si="24"/>
        <v>59.04</v>
      </c>
    </row>
    <row r="186" spans="1:19" ht="12.75">
      <c r="A186" s="115" t="s">
        <v>391</v>
      </c>
      <c r="B186" t="s">
        <v>325</v>
      </c>
      <c r="C186" t="s">
        <v>392</v>
      </c>
      <c r="D186" t="s">
        <v>392</v>
      </c>
      <c r="E186" t="s">
        <v>357</v>
      </c>
      <c r="F186" t="s">
        <v>393</v>
      </c>
      <c r="G186" t="s">
        <v>10</v>
      </c>
      <c r="H186" t="s">
        <v>13</v>
      </c>
      <c r="I186" s="101">
        <v>12</v>
      </c>
      <c r="J186" s="1">
        <v>51.17</v>
      </c>
      <c r="K186" s="1">
        <v>0.06</v>
      </c>
      <c r="L186" s="1">
        <f>+K186*I186</f>
        <v>0.72</v>
      </c>
      <c r="M186" s="1"/>
      <c r="N186" s="1"/>
      <c r="O186" s="1"/>
      <c r="P186" s="1"/>
      <c r="Q186" s="1"/>
      <c r="R186" s="1"/>
      <c r="S186" s="1">
        <f t="shared" si="24"/>
        <v>51.89</v>
      </c>
    </row>
    <row r="187" spans="1:19" ht="12.75">
      <c r="A187" s="115" t="s">
        <v>391</v>
      </c>
      <c r="B187" t="s">
        <v>325</v>
      </c>
      <c r="C187" t="s">
        <v>392</v>
      </c>
      <c r="D187" t="s">
        <v>392</v>
      </c>
      <c r="E187" t="s">
        <v>357</v>
      </c>
      <c r="F187" t="s">
        <v>393</v>
      </c>
      <c r="G187" t="s">
        <v>10</v>
      </c>
      <c r="H187" t="s">
        <v>14</v>
      </c>
      <c r="I187" s="101">
        <v>8</v>
      </c>
      <c r="J187" s="1">
        <v>2.81</v>
      </c>
      <c r="K187" s="1">
        <v>0.1</v>
      </c>
      <c r="L187" s="1">
        <f>+K187*I187</f>
        <v>0.8</v>
      </c>
      <c r="M187" s="1"/>
      <c r="N187" s="1"/>
      <c r="O187" s="1"/>
      <c r="P187" s="1"/>
      <c r="Q187" s="1"/>
      <c r="R187" s="1"/>
      <c r="S187" s="1">
        <f t="shared" si="24"/>
        <v>3.6100000000000003</v>
      </c>
    </row>
    <row r="188" spans="1:19" ht="12.75">
      <c r="A188" s="115" t="s">
        <v>391</v>
      </c>
      <c r="B188" t="s">
        <v>325</v>
      </c>
      <c r="C188" t="s">
        <v>392</v>
      </c>
      <c r="D188" t="s">
        <v>392</v>
      </c>
      <c r="E188" t="s">
        <v>357</v>
      </c>
      <c r="F188" t="s">
        <v>393</v>
      </c>
      <c r="G188" t="s">
        <v>10</v>
      </c>
      <c r="H188" t="s">
        <v>51</v>
      </c>
      <c r="I188" s="101">
        <v>1</v>
      </c>
      <c r="J188" s="1">
        <v>2.36</v>
      </c>
      <c r="K188" s="1">
        <v>0.06</v>
      </c>
      <c r="L188" s="1">
        <f>+K188*I188</f>
        <v>0.06</v>
      </c>
      <c r="M188" s="1"/>
      <c r="N188" s="1"/>
      <c r="O188" s="1"/>
      <c r="P188" s="1"/>
      <c r="Q188" s="1"/>
      <c r="R188" s="1"/>
      <c r="S188" s="1">
        <f t="shared" si="24"/>
        <v>2.42</v>
      </c>
    </row>
    <row r="189" spans="1:19" ht="12.75">
      <c r="A189" s="115" t="s">
        <v>391</v>
      </c>
      <c r="B189" t="s">
        <v>325</v>
      </c>
      <c r="C189" t="s">
        <v>392</v>
      </c>
      <c r="D189" t="s">
        <v>392</v>
      </c>
      <c r="E189" t="s">
        <v>357</v>
      </c>
      <c r="F189" t="s">
        <v>393</v>
      </c>
      <c r="G189" t="s">
        <v>10</v>
      </c>
      <c r="H189" t="s">
        <v>16</v>
      </c>
      <c r="I189" s="101">
        <v>4</v>
      </c>
      <c r="J189" s="1">
        <v>16.79</v>
      </c>
      <c r="K189" s="1">
        <v>0.06</v>
      </c>
      <c r="L189" s="1">
        <f>+K189*I189</f>
        <v>0.24</v>
      </c>
      <c r="M189" s="1"/>
      <c r="N189" s="1"/>
      <c r="O189" s="1"/>
      <c r="P189" s="1"/>
      <c r="Q189" s="1"/>
      <c r="R189" s="1"/>
      <c r="S189" s="1">
        <f t="shared" si="24"/>
        <v>17.029999999999998</v>
      </c>
    </row>
    <row r="190" spans="1:19" ht="12.75">
      <c r="A190" s="115" t="s">
        <v>391</v>
      </c>
      <c r="B190" t="s">
        <v>325</v>
      </c>
      <c r="C190" t="s">
        <v>392</v>
      </c>
      <c r="D190" t="s">
        <v>392</v>
      </c>
      <c r="E190" t="s">
        <v>357</v>
      </c>
      <c r="F190" t="s">
        <v>393</v>
      </c>
      <c r="G190" t="s">
        <v>10</v>
      </c>
      <c r="H190" t="s">
        <v>11</v>
      </c>
      <c r="I190" s="101">
        <v>1</v>
      </c>
      <c r="J190" s="1">
        <v>4.81</v>
      </c>
      <c r="K190" s="1"/>
      <c r="L190" s="1"/>
      <c r="M190" s="1"/>
      <c r="N190" s="1"/>
      <c r="O190" s="1"/>
      <c r="P190" s="1"/>
      <c r="Q190" s="1"/>
      <c r="R190" s="1"/>
      <c r="S190" s="1">
        <f t="shared" si="24"/>
        <v>4.81</v>
      </c>
    </row>
    <row r="191" spans="1:19" ht="12.75">
      <c r="A191" s="115" t="s">
        <v>391</v>
      </c>
      <c r="B191" t="s">
        <v>325</v>
      </c>
      <c r="C191" t="s">
        <v>392</v>
      </c>
      <c r="D191" t="s">
        <v>392</v>
      </c>
      <c r="E191" t="s">
        <v>357</v>
      </c>
      <c r="F191" t="s">
        <v>393</v>
      </c>
      <c r="G191" t="s">
        <v>8</v>
      </c>
      <c r="H191" t="s">
        <v>17</v>
      </c>
      <c r="I191" s="101"/>
      <c r="J191" s="1"/>
      <c r="K191" s="1"/>
      <c r="M191" s="1"/>
      <c r="N191" s="1"/>
      <c r="O191" s="1"/>
      <c r="P191" s="1">
        <v>180</v>
      </c>
      <c r="Q191" s="1"/>
      <c r="R191" s="1"/>
      <c r="S191" s="1">
        <f t="shared" si="24"/>
        <v>180</v>
      </c>
    </row>
    <row r="192" spans="1:19" ht="12.75">
      <c r="A192" s="115" t="s">
        <v>391</v>
      </c>
      <c r="B192" t="s">
        <v>325</v>
      </c>
      <c r="C192" t="s">
        <v>392</v>
      </c>
      <c r="D192" t="s">
        <v>392</v>
      </c>
      <c r="E192" t="s">
        <v>357</v>
      </c>
      <c r="F192" t="s">
        <v>393</v>
      </c>
      <c r="G192" t="s">
        <v>8</v>
      </c>
      <c r="H192" t="s">
        <v>9</v>
      </c>
      <c r="I192" s="101"/>
      <c r="J192" s="1"/>
      <c r="K192" s="1"/>
      <c r="M192" s="1"/>
      <c r="N192" s="1">
        <v>4.25</v>
      </c>
      <c r="O192" s="1">
        <v>267.75</v>
      </c>
      <c r="P192" s="1"/>
      <c r="Q192" s="1"/>
      <c r="R192" s="1"/>
      <c r="S192" s="1">
        <f t="shared" si="24"/>
        <v>267.75</v>
      </c>
    </row>
    <row r="193" spans="1:20" ht="12.75">
      <c r="A193" s="115" t="s">
        <v>391</v>
      </c>
      <c r="B193" t="s">
        <v>325</v>
      </c>
      <c r="C193" t="s">
        <v>392</v>
      </c>
      <c r="D193" t="s">
        <v>392</v>
      </c>
      <c r="E193" t="s">
        <v>357</v>
      </c>
      <c r="F193" t="s">
        <v>393</v>
      </c>
      <c r="G193" t="s">
        <v>8</v>
      </c>
      <c r="H193" t="s">
        <v>18</v>
      </c>
      <c r="I193" s="101"/>
      <c r="J193" s="1"/>
      <c r="K193" s="1"/>
      <c r="L193" s="1"/>
      <c r="M193" s="1"/>
      <c r="N193" s="1"/>
      <c r="O193" s="1"/>
      <c r="P193" s="1"/>
      <c r="Q193" s="1">
        <v>2</v>
      </c>
      <c r="R193" s="101">
        <v>6270</v>
      </c>
      <c r="S193" s="1">
        <f t="shared" si="24"/>
        <v>6270</v>
      </c>
      <c r="T193" t="s">
        <v>394</v>
      </c>
    </row>
    <row r="194" spans="1:19" s="2" customFormat="1" ht="12.75">
      <c r="A194" s="113" t="s">
        <v>1219</v>
      </c>
      <c r="I194" s="104">
        <f>SUBTOTAL(9,I185:I193)</f>
        <v>72</v>
      </c>
      <c r="J194" s="105">
        <f>SUBTOTAL(9,J185:J193)</f>
        <v>134.22</v>
      </c>
      <c r="K194" s="105"/>
      <c r="L194" s="105">
        <f aca="true" t="shared" si="30" ref="L194:S194">SUBTOTAL(9,L185:L193)</f>
        <v>4.579999999999999</v>
      </c>
      <c r="M194" s="105">
        <f t="shared" si="30"/>
        <v>0</v>
      </c>
      <c r="N194" s="105">
        <f t="shared" si="30"/>
        <v>4.25</v>
      </c>
      <c r="O194" s="105">
        <f t="shared" si="30"/>
        <v>267.75</v>
      </c>
      <c r="P194" s="105">
        <f t="shared" si="30"/>
        <v>180</v>
      </c>
      <c r="Q194" s="105">
        <f t="shared" si="30"/>
        <v>2</v>
      </c>
      <c r="R194" s="104">
        <f t="shared" si="30"/>
        <v>6270</v>
      </c>
      <c r="S194" s="105">
        <f t="shared" si="30"/>
        <v>6856.55</v>
      </c>
    </row>
    <row r="195" spans="1:19" ht="12.75">
      <c r="A195" s="115" t="s">
        <v>395</v>
      </c>
      <c r="B195" t="s">
        <v>325</v>
      </c>
      <c r="C195" t="s">
        <v>392</v>
      </c>
      <c r="D195" t="s">
        <v>396</v>
      </c>
      <c r="E195" t="s">
        <v>397</v>
      </c>
      <c r="F195" t="s">
        <v>398</v>
      </c>
      <c r="G195" t="s">
        <v>8</v>
      </c>
      <c r="H195" t="s">
        <v>9</v>
      </c>
      <c r="I195" s="101"/>
      <c r="J195" s="1"/>
      <c r="K195" s="1"/>
      <c r="M195" s="1"/>
      <c r="N195" s="1">
        <v>1</v>
      </c>
      <c r="O195" s="1">
        <v>63</v>
      </c>
      <c r="P195" s="1"/>
      <c r="R195" s="1"/>
      <c r="S195" s="1">
        <f t="shared" si="24"/>
        <v>63</v>
      </c>
    </row>
    <row r="196" spans="1:19" s="2" customFormat="1" ht="12.75">
      <c r="A196" s="113" t="s">
        <v>1220</v>
      </c>
      <c r="I196" s="104">
        <f>SUBTOTAL(9,I195:I195)</f>
        <v>0</v>
      </c>
      <c r="J196" s="105">
        <f>SUBTOTAL(9,J195:J195)</f>
        <v>0</v>
      </c>
      <c r="K196" s="105"/>
      <c r="L196" s="2">
        <f aca="true" t="shared" si="31" ref="L196:S196">SUBTOTAL(9,L195:L195)</f>
        <v>0</v>
      </c>
      <c r="M196" s="105">
        <f t="shared" si="31"/>
        <v>0</v>
      </c>
      <c r="N196" s="105">
        <f t="shared" si="31"/>
        <v>1</v>
      </c>
      <c r="O196" s="105">
        <f t="shared" si="31"/>
        <v>63</v>
      </c>
      <c r="P196" s="105">
        <f t="shared" si="31"/>
        <v>0</v>
      </c>
      <c r="Q196" s="2">
        <f t="shared" si="31"/>
        <v>0</v>
      </c>
      <c r="R196" s="105">
        <f t="shared" si="31"/>
        <v>0</v>
      </c>
      <c r="S196" s="105">
        <f t="shared" si="31"/>
        <v>63</v>
      </c>
    </row>
    <row r="197" spans="1:19" ht="12.75">
      <c r="A197" s="115" t="s">
        <v>399</v>
      </c>
      <c r="B197" t="s">
        <v>325</v>
      </c>
      <c r="C197" t="s">
        <v>392</v>
      </c>
      <c r="D197" t="s">
        <v>400</v>
      </c>
      <c r="E197" t="s">
        <v>401</v>
      </c>
      <c r="F197" t="s">
        <v>402</v>
      </c>
      <c r="G197" t="s">
        <v>10</v>
      </c>
      <c r="H197" t="s">
        <v>12</v>
      </c>
      <c r="I197" s="101">
        <v>919</v>
      </c>
      <c r="J197" s="1">
        <v>956.78</v>
      </c>
      <c r="K197" s="1">
        <v>0.06</v>
      </c>
      <c r="L197" s="1">
        <f aca="true" t="shared" si="32" ref="L197:L202">+K197*I197</f>
        <v>55.14</v>
      </c>
      <c r="M197" s="1"/>
      <c r="N197" s="1"/>
      <c r="O197" s="1"/>
      <c r="P197" s="1"/>
      <c r="Q197" s="1"/>
      <c r="R197" s="1"/>
      <c r="S197" s="1">
        <f t="shared" si="24"/>
        <v>1011.92</v>
      </c>
    </row>
    <row r="198" spans="1:19" ht="12.75">
      <c r="A198" s="115" t="s">
        <v>399</v>
      </c>
      <c r="B198" t="s">
        <v>325</v>
      </c>
      <c r="C198" t="s">
        <v>392</v>
      </c>
      <c r="D198" t="s">
        <v>400</v>
      </c>
      <c r="E198" t="s">
        <v>401</v>
      </c>
      <c r="F198" t="s">
        <v>402</v>
      </c>
      <c r="G198" t="s">
        <v>10</v>
      </c>
      <c r="H198" t="s">
        <v>13</v>
      </c>
      <c r="I198" s="101">
        <v>80</v>
      </c>
      <c r="J198" s="1">
        <v>116.66</v>
      </c>
      <c r="K198" s="1">
        <v>0.06</v>
      </c>
      <c r="L198" s="1">
        <f t="shared" si="32"/>
        <v>4.8</v>
      </c>
      <c r="M198" s="1"/>
      <c r="N198" s="1"/>
      <c r="O198" s="1"/>
      <c r="P198" s="1"/>
      <c r="Q198" s="1"/>
      <c r="R198" s="1"/>
      <c r="S198" s="1">
        <f t="shared" si="24"/>
        <v>121.46</v>
      </c>
    </row>
    <row r="199" spans="1:19" ht="12.75">
      <c r="A199" s="115" t="s">
        <v>399</v>
      </c>
      <c r="B199" t="s">
        <v>325</v>
      </c>
      <c r="C199" t="s">
        <v>392</v>
      </c>
      <c r="D199" t="s">
        <v>400</v>
      </c>
      <c r="E199" t="s">
        <v>401</v>
      </c>
      <c r="F199" t="s">
        <v>402</v>
      </c>
      <c r="G199" t="s">
        <v>10</v>
      </c>
      <c r="H199" t="s">
        <v>14</v>
      </c>
      <c r="I199" s="101">
        <v>5533</v>
      </c>
      <c r="J199" s="1">
        <v>1674.8</v>
      </c>
      <c r="K199" s="1">
        <v>0.1</v>
      </c>
      <c r="L199" s="1">
        <f t="shared" si="32"/>
        <v>553.3000000000001</v>
      </c>
      <c r="M199" s="1"/>
      <c r="N199" s="1"/>
      <c r="O199" s="1"/>
      <c r="P199" s="1"/>
      <c r="Q199" s="1"/>
      <c r="R199" s="1"/>
      <c r="S199" s="1">
        <f t="shared" si="24"/>
        <v>2228.1</v>
      </c>
    </row>
    <row r="200" spans="1:19" ht="12.75">
      <c r="A200" s="115" t="s">
        <v>399</v>
      </c>
      <c r="B200" t="s">
        <v>325</v>
      </c>
      <c r="C200" t="s">
        <v>392</v>
      </c>
      <c r="D200" t="s">
        <v>400</v>
      </c>
      <c r="E200" t="s">
        <v>401</v>
      </c>
      <c r="F200" t="s">
        <v>402</v>
      </c>
      <c r="G200" t="s">
        <v>10</v>
      </c>
      <c r="H200" t="s">
        <v>51</v>
      </c>
      <c r="I200" s="101">
        <v>1</v>
      </c>
      <c r="J200" s="1">
        <v>0.4</v>
      </c>
      <c r="K200" s="1">
        <v>0.06</v>
      </c>
      <c r="L200" s="1">
        <f t="shared" si="32"/>
        <v>0.06</v>
      </c>
      <c r="M200" s="1"/>
      <c r="N200" s="1"/>
      <c r="O200" s="1"/>
      <c r="P200" s="1"/>
      <c r="Q200" s="1"/>
      <c r="R200" s="1"/>
      <c r="S200" s="1">
        <f t="shared" si="24"/>
        <v>0.46</v>
      </c>
    </row>
    <row r="201" spans="1:19" ht="12.75">
      <c r="A201" s="115" t="s">
        <v>399</v>
      </c>
      <c r="B201" t="s">
        <v>325</v>
      </c>
      <c r="C201" t="s">
        <v>392</v>
      </c>
      <c r="D201" t="s">
        <v>400</v>
      </c>
      <c r="E201" t="s">
        <v>401</v>
      </c>
      <c r="F201" t="s">
        <v>402</v>
      </c>
      <c r="G201" t="s">
        <v>10</v>
      </c>
      <c r="H201" t="s">
        <v>29</v>
      </c>
      <c r="I201" s="101">
        <v>3</v>
      </c>
      <c r="J201" s="1">
        <v>21.41</v>
      </c>
      <c r="K201" s="1">
        <v>0.06</v>
      </c>
      <c r="L201" s="1">
        <f t="shared" si="32"/>
        <v>0.18</v>
      </c>
      <c r="M201" s="1"/>
      <c r="N201" s="1"/>
      <c r="O201" s="1"/>
      <c r="P201" s="1"/>
      <c r="Q201" s="1"/>
      <c r="R201" s="1"/>
      <c r="S201" s="1">
        <f t="shared" si="24"/>
        <v>21.59</v>
      </c>
    </row>
    <row r="202" spans="1:19" ht="12.75">
      <c r="A202" s="115" t="s">
        <v>399</v>
      </c>
      <c r="B202" t="s">
        <v>325</v>
      </c>
      <c r="C202" t="s">
        <v>392</v>
      </c>
      <c r="D202" t="s">
        <v>400</v>
      </c>
      <c r="E202" t="s">
        <v>401</v>
      </c>
      <c r="F202" t="s">
        <v>402</v>
      </c>
      <c r="G202" t="s">
        <v>10</v>
      </c>
      <c r="H202" t="s">
        <v>16</v>
      </c>
      <c r="I202" s="101">
        <v>4</v>
      </c>
      <c r="J202" s="1">
        <v>15.66</v>
      </c>
      <c r="K202" s="1">
        <v>0.06</v>
      </c>
      <c r="L202" s="1">
        <f t="shared" si="32"/>
        <v>0.24</v>
      </c>
      <c r="M202" s="1"/>
      <c r="N202" s="1"/>
      <c r="O202" s="1"/>
      <c r="P202" s="1"/>
      <c r="Q202" s="1"/>
      <c r="R202" s="1"/>
      <c r="S202" s="1">
        <f t="shared" si="24"/>
        <v>15.9</v>
      </c>
    </row>
    <row r="203" spans="1:19" ht="12.75">
      <c r="A203" s="115" t="s">
        <v>399</v>
      </c>
      <c r="B203" t="s">
        <v>325</v>
      </c>
      <c r="C203" t="s">
        <v>392</v>
      </c>
      <c r="D203" t="s">
        <v>400</v>
      </c>
      <c r="E203" t="s">
        <v>401</v>
      </c>
      <c r="F203" t="s">
        <v>402</v>
      </c>
      <c r="G203" t="s">
        <v>10</v>
      </c>
      <c r="H203" t="s">
        <v>11</v>
      </c>
      <c r="I203" s="101">
        <v>34</v>
      </c>
      <c r="J203" s="1">
        <v>294.25</v>
      </c>
      <c r="K203" s="1"/>
      <c r="L203" s="1"/>
      <c r="M203" s="1"/>
      <c r="N203" s="1"/>
      <c r="O203" s="1"/>
      <c r="P203" s="1"/>
      <c r="Q203" s="1"/>
      <c r="R203" s="1"/>
      <c r="S203" s="1">
        <f t="shared" si="24"/>
        <v>294.25</v>
      </c>
    </row>
    <row r="204" spans="1:19" ht="12.75">
      <c r="A204" s="115" t="s">
        <v>399</v>
      </c>
      <c r="B204" t="s">
        <v>325</v>
      </c>
      <c r="C204" t="s">
        <v>392</v>
      </c>
      <c r="D204" t="s">
        <v>400</v>
      </c>
      <c r="E204" t="s">
        <v>401</v>
      </c>
      <c r="F204" t="s">
        <v>402</v>
      </c>
      <c r="G204" t="s">
        <v>8</v>
      </c>
      <c r="H204" t="s">
        <v>17</v>
      </c>
      <c r="I204" s="101"/>
      <c r="J204" s="1"/>
      <c r="K204" s="1"/>
      <c r="M204" s="1"/>
      <c r="N204" s="1"/>
      <c r="O204" s="1"/>
      <c r="P204" s="1">
        <v>180</v>
      </c>
      <c r="Q204" s="1"/>
      <c r="R204" s="1"/>
      <c r="S204" s="1">
        <f t="shared" si="24"/>
        <v>180</v>
      </c>
    </row>
    <row r="205" spans="1:20" ht="12.75">
      <c r="A205" s="115" t="s">
        <v>399</v>
      </c>
      <c r="B205" t="s">
        <v>325</v>
      </c>
      <c r="C205" t="s">
        <v>392</v>
      </c>
      <c r="D205" t="s">
        <v>400</v>
      </c>
      <c r="E205" t="s">
        <v>401</v>
      </c>
      <c r="F205" t="s">
        <v>402</v>
      </c>
      <c r="G205" t="s">
        <v>8</v>
      </c>
      <c r="H205" t="s">
        <v>18</v>
      </c>
      <c r="I205" s="101"/>
      <c r="J205" s="1"/>
      <c r="K205" s="1"/>
      <c r="L205" s="1"/>
      <c r="M205" s="1"/>
      <c r="N205" s="1"/>
      <c r="O205" s="1"/>
      <c r="P205" s="1"/>
      <c r="Q205" s="1">
        <v>2</v>
      </c>
      <c r="R205" s="101">
        <v>6270</v>
      </c>
      <c r="S205" s="1">
        <f t="shared" si="24"/>
        <v>6270</v>
      </c>
      <c r="T205" t="s">
        <v>403</v>
      </c>
    </row>
    <row r="206" spans="1:19" s="2" customFormat="1" ht="12.75">
      <c r="A206" s="113" t="s">
        <v>1221</v>
      </c>
      <c r="I206" s="104">
        <f>SUBTOTAL(9,I197:I205)</f>
        <v>6574</v>
      </c>
      <c r="J206" s="105">
        <f>SUBTOTAL(9,J197:J205)</f>
        <v>3079.9599999999996</v>
      </c>
      <c r="K206" s="105"/>
      <c r="L206" s="105">
        <f aca="true" t="shared" si="33" ref="L206:S206">SUBTOTAL(9,L197:L205)</f>
        <v>613.7199999999999</v>
      </c>
      <c r="M206" s="105">
        <f t="shared" si="33"/>
        <v>0</v>
      </c>
      <c r="N206" s="105">
        <f t="shared" si="33"/>
        <v>0</v>
      </c>
      <c r="O206" s="105">
        <f t="shared" si="33"/>
        <v>0</v>
      </c>
      <c r="P206" s="105">
        <f t="shared" si="33"/>
        <v>180</v>
      </c>
      <c r="Q206" s="105">
        <f t="shared" si="33"/>
        <v>2</v>
      </c>
      <c r="R206" s="104">
        <f t="shared" si="33"/>
        <v>6270</v>
      </c>
      <c r="S206" s="105">
        <f t="shared" si="33"/>
        <v>10143.68</v>
      </c>
    </row>
    <row r="207" spans="1:19" ht="12.75">
      <c r="A207" s="115" t="s">
        <v>404</v>
      </c>
      <c r="B207" t="s">
        <v>325</v>
      </c>
      <c r="C207" t="s">
        <v>392</v>
      </c>
      <c r="D207" t="s">
        <v>406</v>
      </c>
      <c r="E207" t="s">
        <v>38</v>
      </c>
      <c r="F207" t="s">
        <v>407</v>
      </c>
      <c r="G207" t="s">
        <v>10</v>
      </c>
      <c r="H207" t="s">
        <v>12</v>
      </c>
      <c r="I207" s="101">
        <v>3</v>
      </c>
      <c r="J207" s="1">
        <v>3.42</v>
      </c>
      <c r="K207" s="1">
        <v>0.06</v>
      </c>
      <c r="L207" s="1">
        <f>+K207*I207</f>
        <v>0.18</v>
      </c>
      <c r="M207" s="1"/>
      <c r="N207" s="1"/>
      <c r="O207" s="1"/>
      <c r="P207" s="1"/>
      <c r="Q207" s="1"/>
      <c r="R207" s="1"/>
      <c r="S207" s="1">
        <f t="shared" si="24"/>
        <v>3.6</v>
      </c>
    </row>
    <row r="208" spans="1:19" ht="12.75">
      <c r="A208" s="115" t="s">
        <v>404</v>
      </c>
      <c r="B208" t="s">
        <v>325</v>
      </c>
      <c r="C208" t="s">
        <v>392</v>
      </c>
      <c r="D208" t="s">
        <v>406</v>
      </c>
      <c r="E208" t="s">
        <v>38</v>
      </c>
      <c r="F208" t="s">
        <v>407</v>
      </c>
      <c r="G208" t="s">
        <v>8</v>
      </c>
      <c r="H208" t="s">
        <v>17</v>
      </c>
      <c r="I208" s="101"/>
      <c r="J208" s="1"/>
      <c r="K208" s="1"/>
      <c r="M208" s="1"/>
      <c r="N208" s="1"/>
      <c r="O208" s="1"/>
      <c r="P208" s="1">
        <v>15</v>
      </c>
      <c r="Q208" s="1"/>
      <c r="R208" s="1"/>
      <c r="S208" s="1">
        <f t="shared" si="24"/>
        <v>15</v>
      </c>
    </row>
    <row r="209" spans="1:19" ht="12.75">
      <c r="A209" s="115" t="s">
        <v>404</v>
      </c>
      <c r="B209" t="s">
        <v>325</v>
      </c>
      <c r="C209" t="s">
        <v>392</v>
      </c>
      <c r="D209" t="s">
        <v>406</v>
      </c>
      <c r="E209" t="s">
        <v>38</v>
      </c>
      <c r="F209" t="s">
        <v>407</v>
      </c>
      <c r="G209" t="s">
        <v>8</v>
      </c>
      <c r="H209" t="s">
        <v>9</v>
      </c>
      <c r="I209" s="101"/>
      <c r="J209" s="1"/>
      <c r="K209" s="1"/>
      <c r="M209" s="1"/>
      <c r="N209" s="1">
        <v>0.5</v>
      </c>
      <c r="O209" s="1">
        <v>31.5</v>
      </c>
      <c r="P209" s="1"/>
      <c r="Q209" s="1"/>
      <c r="R209" s="1"/>
      <c r="S209" s="1">
        <f t="shared" si="24"/>
        <v>31.5</v>
      </c>
    </row>
    <row r="210" spans="1:20" ht="12.75">
      <c r="A210" s="115" t="s">
        <v>404</v>
      </c>
      <c r="B210" t="s">
        <v>325</v>
      </c>
      <c r="C210" t="s">
        <v>392</v>
      </c>
      <c r="D210" t="s">
        <v>406</v>
      </c>
      <c r="E210" t="s">
        <v>38</v>
      </c>
      <c r="F210" t="s">
        <v>407</v>
      </c>
      <c r="G210" t="s">
        <v>8</v>
      </c>
      <c r="H210" t="s">
        <v>18</v>
      </c>
      <c r="I210" s="101"/>
      <c r="J210" s="1"/>
      <c r="K210" s="1"/>
      <c r="L210" s="1"/>
      <c r="M210" s="1"/>
      <c r="N210" s="1"/>
      <c r="O210" s="1"/>
      <c r="P210" s="1"/>
      <c r="Q210" s="1">
        <v>0.4</v>
      </c>
      <c r="R210" s="101">
        <v>1254</v>
      </c>
      <c r="S210" s="1">
        <f t="shared" si="24"/>
        <v>1254</v>
      </c>
      <c r="T210" t="s">
        <v>408</v>
      </c>
    </row>
    <row r="211" spans="1:19" s="2" customFormat="1" ht="12.75">
      <c r="A211" s="113" t="s">
        <v>1222</v>
      </c>
      <c r="I211" s="104">
        <f>SUBTOTAL(9,I207:I210)</f>
        <v>3</v>
      </c>
      <c r="J211" s="105">
        <f>SUBTOTAL(9,J207:J210)</f>
        <v>3.42</v>
      </c>
      <c r="K211" s="105"/>
      <c r="L211" s="105">
        <f aca="true" t="shared" si="34" ref="L211:S211">SUBTOTAL(9,L207:L210)</f>
        <v>0.18</v>
      </c>
      <c r="M211" s="105">
        <f t="shared" si="34"/>
        <v>0</v>
      </c>
      <c r="N211" s="105">
        <f t="shared" si="34"/>
        <v>0.5</v>
      </c>
      <c r="O211" s="105">
        <f t="shared" si="34"/>
        <v>31.5</v>
      </c>
      <c r="P211" s="105">
        <f t="shared" si="34"/>
        <v>15</v>
      </c>
      <c r="Q211" s="105">
        <f t="shared" si="34"/>
        <v>0.4</v>
      </c>
      <c r="R211" s="104">
        <f t="shared" si="34"/>
        <v>1254</v>
      </c>
      <c r="S211" s="105">
        <f t="shared" si="34"/>
        <v>1304.1</v>
      </c>
    </row>
    <row r="212" spans="1:19" ht="12.75">
      <c r="A212" s="115" t="s">
        <v>409</v>
      </c>
      <c r="B212" t="s">
        <v>325</v>
      </c>
      <c r="C212" t="s">
        <v>426</v>
      </c>
      <c r="D212" t="s">
        <v>410</v>
      </c>
      <c r="E212" t="s">
        <v>411</v>
      </c>
      <c r="F212" t="s">
        <v>412</v>
      </c>
      <c r="G212" t="s">
        <v>10</v>
      </c>
      <c r="H212" t="s">
        <v>12</v>
      </c>
      <c r="I212" s="101">
        <v>1253</v>
      </c>
      <c r="J212" s="1">
        <v>1023.37</v>
      </c>
      <c r="K212" s="1">
        <v>0.06</v>
      </c>
      <c r="L212" s="1">
        <f aca="true" t="shared" si="35" ref="L212:L217">+K212*I212</f>
        <v>75.17999999999999</v>
      </c>
      <c r="M212" s="1"/>
      <c r="N212" s="1"/>
      <c r="O212" s="1"/>
      <c r="P212" s="1"/>
      <c r="Q212" s="1"/>
      <c r="R212" s="1"/>
      <c r="S212" s="1">
        <f t="shared" si="24"/>
        <v>1098.55</v>
      </c>
    </row>
    <row r="213" spans="1:19" ht="12.75">
      <c r="A213" s="115" t="s">
        <v>409</v>
      </c>
      <c r="B213" t="s">
        <v>325</v>
      </c>
      <c r="C213" t="s">
        <v>426</v>
      </c>
      <c r="D213" t="s">
        <v>410</v>
      </c>
      <c r="E213" t="s">
        <v>411</v>
      </c>
      <c r="F213" t="s">
        <v>412</v>
      </c>
      <c r="G213" t="s">
        <v>10</v>
      </c>
      <c r="H213" t="s">
        <v>13</v>
      </c>
      <c r="I213" s="101">
        <v>22</v>
      </c>
      <c r="J213" s="1">
        <v>28.6</v>
      </c>
      <c r="K213" s="1">
        <v>0.06</v>
      </c>
      <c r="L213" s="1">
        <f t="shared" si="35"/>
        <v>1.3199999999999998</v>
      </c>
      <c r="M213" s="1"/>
      <c r="N213" s="1"/>
      <c r="O213" s="1"/>
      <c r="P213" s="1"/>
      <c r="Q213" s="1"/>
      <c r="R213" s="1"/>
      <c r="S213" s="1">
        <f t="shared" si="24"/>
        <v>29.92</v>
      </c>
    </row>
    <row r="214" spans="1:19" ht="12.75">
      <c r="A214" s="115" t="s">
        <v>409</v>
      </c>
      <c r="B214" t="s">
        <v>325</v>
      </c>
      <c r="C214" t="s">
        <v>426</v>
      </c>
      <c r="D214" t="s">
        <v>410</v>
      </c>
      <c r="E214" t="s">
        <v>411</v>
      </c>
      <c r="F214" t="s">
        <v>412</v>
      </c>
      <c r="G214" t="s">
        <v>10</v>
      </c>
      <c r="H214" t="s">
        <v>14</v>
      </c>
      <c r="I214" s="101">
        <v>657</v>
      </c>
      <c r="J214" s="1">
        <v>277.28</v>
      </c>
      <c r="K214" s="1">
        <v>0.1</v>
      </c>
      <c r="L214" s="1">
        <f t="shared" si="35"/>
        <v>65.7</v>
      </c>
      <c r="M214" s="1"/>
      <c r="N214" s="1"/>
      <c r="O214" s="1"/>
      <c r="P214" s="1"/>
      <c r="Q214" s="1"/>
      <c r="R214" s="1"/>
      <c r="S214" s="1">
        <f t="shared" si="24"/>
        <v>342.97999999999996</v>
      </c>
    </row>
    <row r="215" spans="1:19" ht="12.75">
      <c r="A215" s="115" t="s">
        <v>409</v>
      </c>
      <c r="B215" t="s">
        <v>325</v>
      </c>
      <c r="C215" t="s">
        <v>426</v>
      </c>
      <c r="D215" t="s">
        <v>410</v>
      </c>
      <c r="E215" t="s">
        <v>411</v>
      </c>
      <c r="F215" t="s">
        <v>412</v>
      </c>
      <c r="G215" t="s">
        <v>10</v>
      </c>
      <c r="H215" t="s">
        <v>51</v>
      </c>
      <c r="I215" s="101">
        <v>1</v>
      </c>
      <c r="J215" s="1">
        <v>5.75</v>
      </c>
      <c r="K215" s="1">
        <v>0.06</v>
      </c>
      <c r="L215" s="1">
        <f t="shared" si="35"/>
        <v>0.06</v>
      </c>
      <c r="M215" s="1"/>
      <c r="N215" s="1"/>
      <c r="O215" s="1"/>
      <c r="P215" s="1"/>
      <c r="Q215" s="1"/>
      <c r="R215" s="1"/>
      <c r="S215" s="1">
        <f t="shared" si="24"/>
        <v>5.81</v>
      </c>
    </row>
    <row r="216" spans="1:19" ht="12.75">
      <c r="A216" s="115" t="s">
        <v>409</v>
      </c>
      <c r="B216" t="s">
        <v>325</v>
      </c>
      <c r="C216" t="s">
        <v>426</v>
      </c>
      <c r="D216" t="s">
        <v>410</v>
      </c>
      <c r="E216" t="s">
        <v>411</v>
      </c>
      <c r="F216" t="s">
        <v>412</v>
      </c>
      <c r="G216" t="s">
        <v>10</v>
      </c>
      <c r="H216" t="s">
        <v>29</v>
      </c>
      <c r="I216" s="101">
        <v>9</v>
      </c>
      <c r="J216" s="1">
        <v>4.92</v>
      </c>
      <c r="K216" s="1">
        <v>0.06</v>
      </c>
      <c r="L216" s="1">
        <f t="shared" si="35"/>
        <v>0.54</v>
      </c>
      <c r="M216" s="1"/>
      <c r="N216" s="1"/>
      <c r="O216" s="1"/>
      <c r="P216" s="1"/>
      <c r="Q216" s="1"/>
      <c r="R216" s="1"/>
      <c r="S216" s="1">
        <f t="shared" si="24"/>
        <v>5.46</v>
      </c>
    </row>
    <row r="217" spans="1:19" ht="12.75">
      <c r="A217" s="115" t="s">
        <v>409</v>
      </c>
      <c r="B217" t="s">
        <v>325</v>
      </c>
      <c r="C217" t="s">
        <v>426</v>
      </c>
      <c r="D217" t="s">
        <v>410</v>
      </c>
      <c r="E217" t="s">
        <v>411</v>
      </c>
      <c r="F217" t="s">
        <v>412</v>
      </c>
      <c r="G217" t="s">
        <v>10</v>
      </c>
      <c r="H217" t="s">
        <v>16</v>
      </c>
      <c r="I217" s="101">
        <v>6</v>
      </c>
      <c r="J217" s="1">
        <v>4.64</v>
      </c>
      <c r="K217" s="1">
        <v>0.06</v>
      </c>
      <c r="L217" s="1">
        <f t="shared" si="35"/>
        <v>0.36</v>
      </c>
      <c r="M217" s="1"/>
      <c r="N217" s="1"/>
      <c r="O217" s="1"/>
      <c r="P217" s="1"/>
      <c r="Q217" s="1"/>
      <c r="R217" s="1"/>
      <c r="S217" s="1">
        <f t="shared" si="24"/>
        <v>5</v>
      </c>
    </row>
    <row r="218" spans="1:19" ht="12.75">
      <c r="A218" s="115" t="s">
        <v>409</v>
      </c>
      <c r="B218" t="s">
        <v>325</v>
      </c>
      <c r="C218" t="s">
        <v>426</v>
      </c>
      <c r="D218" t="s">
        <v>410</v>
      </c>
      <c r="E218" t="s">
        <v>411</v>
      </c>
      <c r="F218" t="s">
        <v>412</v>
      </c>
      <c r="G218" t="s">
        <v>10</v>
      </c>
      <c r="H218" t="s">
        <v>11</v>
      </c>
      <c r="I218" s="101">
        <v>6</v>
      </c>
      <c r="J218" s="1">
        <v>59.02</v>
      </c>
      <c r="K218" s="1"/>
      <c r="L218" s="1"/>
      <c r="M218" s="1"/>
      <c r="N218" s="1"/>
      <c r="O218" s="1"/>
      <c r="P218" s="1"/>
      <c r="Q218" s="1"/>
      <c r="R218" s="1"/>
      <c r="S218" s="1">
        <f t="shared" si="24"/>
        <v>59.02</v>
      </c>
    </row>
    <row r="219" spans="1:19" ht="12.75">
      <c r="A219" s="115" t="s">
        <v>409</v>
      </c>
      <c r="B219" t="s">
        <v>325</v>
      </c>
      <c r="C219" t="s">
        <v>426</v>
      </c>
      <c r="D219" t="s">
        <v>410</v>
      </c>
      <c r="E219" t="s">
        <v>411</v>
      </c>
      <c r="F219" t="s">
        <v>412</v>
      </c>
      <c r="G219" t="s">
        <v>8</v>
      </c>
      <c r="H219" t="s">
        <v>17</v>
      </c>
      <c r="I219" s="101"/>
      <c r="J219" s="1"/>
      <c r="K219" s="1"/>
      <c r="M219" s="1"/>
      <c r="N219" s="1"/>
      <c r="O219" s="1"/>
      <c r="P219" s="1">
        <v>180</v>
      </c>
      <c r="Q219" s="1"/>
      <c r="R219" s="1"/>
      <c r="S219" s="1">
        <f t="shared" si="24"/>
        <v>180</v>
      </c>
    </row>
    <row r="220" spans="1:19" ht="12.75">
      <c r="A220" s="115" t="s">
        <v>409</v>
      </c>
      <c r="B220" t="s">
        <v>325</v>
      </c>
      <c r="C220" t="s">
        <v>426</v>
      </c>
      <c r="D220" t="s">
        <v>410</v>
      </c>
      <c r="E220" t="s">
        <v>411</v>
      </c>
      <c r="F220" t="s">
        <v>412</v>
      </c>
      <c r="G220" t="s">
        <v>8</v>
      </c>
      <c r="H220" t="s">
        <v>9</v>
      </c>
      <c r="I220" s="101"/>
      <c r="J220" s="1"/>
      <c r="K220" s="1"/>
      <c r="M220" s="1"/>
      <c r="N220" s="1">
        <v>138</v>
      </c>
      <c r="O220" s="1">
        <v>8694</v>
      </c>
      <c r="P220" s="1"/>
      <c r="Q220" s="1"/>
      <c r="R220" s="1"/>
      <c r="S220" s="1">
        <f t="shared" si="24"/>
        <v>8694</v>
      </c>
    </row>
    <row r="221" spans="1:20" ht="12.75">
      <c r="A221" s="115" t="s">
        <v>409</v>
      </c>
      <c r="B221" t="s">
        <v>325</v>
      </c>
      <c r="C221" t="s">
        <v>426</v>
      </c>
      <c r="D221" t="s">
        <v>410</v>
      </c>
      <c r="E221" t="s">
        <v>411</v>
      </c>
      <c r="F221" t="s">
        <v>412</v>
      </c>
      <c r="G221" t="s">
        <v>8</v>
      </c>
      <c r="H221" t="s">
        <v>18</v>
      </c>
      <c r="I221" s="101"/>
      <c r="J221" s="1"/>
      <c r="K221" s="1"/>
      <c r="L221" s="1"/>
      <c r="M221" s="1"/>
      <c r="N221" s="1"/>
      <c r="O221" s="1"/>
      <c r="P221" s="1"/>
      <c r="Q221" s="1">
        <v>2</v>
      </c>
      <c r="R221" s="101">
        <v>6270</v>
      </c>
      <c r="S221" s="1">
        <f t="shared" si="24"/>
        <v>6270</v>
      </c>
      <c r="T221" t="s">
        <v>413</v>
      </c>
    </row>
    <row r="222" spans="1:19" s="2" customFormat="1" ht="12.75">
      <c r="A222" s="113" t="s">
        <v>1223</v>
      </c>
      <c r="I222" s="104">
        <f>SUBTOTAL(9,I212:I221)</f>
        <v>1954</v>
      </c>
      <c r="J222" s="105">
        <f>SUBTOTAL(9,J212:J221)</f>
        <v>1403.5800000000002</v>
      </c>
      <c r="K222" s="105"/>
      <c r="L222" s="105">
        <f aca="true" t="shared" si="36" ref="L222:S222">SUBTOTAL(9,L212:L221)</f>
        <v>143.16</v>
      </c>
      <c r="M222" s="105">
        <f t="shared" si="36"/>
        <v>0</v>
      </c>
      <c r="N222" s="105">
        <f t="shared" si="36"/>
        <v>138</v>
      </c>
      <c r="O222" s="105">
        <f t="shared" si="36"/>
        <v>8694</v>
      </c>
      <c r="P222" s="105">
        <f t="shared" si="36"/>
        <v>180</v>
      </c>
      <c r="Q222" s="105">
        <f t="shared" si="36"/>
        <v>2</v>
      </c>
      <c r="R222" s="104">
        <f t="shared" si="36"/>
        <v>6270</v>
      </c>
      <c r="S222" s="105">
        <f t="shared" si="36"/>
        <v>16690.739999999998</v>
      </c>
    </row>
    <row r="223" spans="1:20" ht="12.75">
      <c r="A223" s="115" t="s">
        <v>425</v>
      </c>
      <c r="B223" t="s">
        <v>325</v>
      </c>
      <c r="C223" t="s">
        <v>426</v>
      </c>
      <c r="D223" t="s">
        <v>427</v>
      </c>
      <c r="E223" t="s">
        <v>411</v>
      </c>
      <c r="F223" t="s">
        <v>428</v>
      </c>
      <c r="G223" t="s">
        <v>8</v>
      </c>
      <c r="H223" t="s">
        <v>18</v>
      </c>
      <c r="I223" s="101"/>
      <c r="J223" s="1"/>
      <c r="K223" s="1"/>
      <c r="L223" s="1"/>
      <c r="M223" s="1"/>
      <c r="N223" s="1"/>
      <c r="O223" s="1"/>
      <c r="P223" s="1"/>
      <c r="Q223" s="1">
        <v>2</v>
      </c>
      <c r="R223" s="101">
        <v>6270</v>
      </c>
      <c r="S223" s="1">
        <f>+R223+P223+O223+M223+L223+J223</f>
        <v>6270</v>
      </c>
      <c r="T223" t="s">
        <v>429</v>
      </c>
    </row>
    <row r="224" spans="1:19" s="2" customFormat="1" ht="12.75">
      <c r="A224" s="113" t="s">
        <v>1224</v>
      </c>
      <c r="I224" s="104">
        <f>SUBTOTAL(9,I223:I223)</f>
        <v>0</v>
      </c>
      <c r="J224" s="105">
        <f>SUBTOTAL(9,J223:J223)</f>
        <v>0</v>
      </c>
      <c r="K224" s="105"/>
      <c r="L224" s="105">
        <f aca="true" t="shared" si="37" ref="L224:S224">SUBTOTAL(9,L223:L223)</f>
        <v>0</v>
      </c>
      <c r="M224" s="105">
        <f t="shared" si="37"/>
        <v>0</v>
      </c>
      <c r="N224" s="105">
        <f t="shared" si="37"/>
        <v>0</v>
      </c>
      <c r="O224" s="105">
        <f t="shared" si="37"/>
        <v>0</v>
      </c>
      <c r="P224" s="105">
        <f t="shared" si="37"/>
        <v>0</v>
      </c>
      <c r="Q224" s="105">
        <f t="shared" si="37"/>
        <v>2</v>
      </c>
      <c r="R224" s="104">
        <f t="shared" si="37"/>
        <v>6270</v>
      </c>
      <c r="S224" s="105">
        <f t="shared" si="37"/>
        <v>6270</v>
      </c>
    </row>
    <row r="225" spans="1:19" s="107" customFormat="1" ht="12.75">
      <c r="A225" s="115" t="s">
        <v>414</v>
      </c>
      <c r="B225" s="107" t="s">
        <v>325</v>
      </c>
      <c r="C225" s="107" t="s">
        <v>415</v>
      </c>
      <c r="D225" s="107" t="s">
        <v>416</v>
      </c>
      <c r="E225" s="107" t="s">
        <v>417</v>
      </c>
      <c r="F225" s="107" t="s">
        <v>418</v>
      </c>
      <c r="G225" s="107" t="s">
        <v>10</v>
      </c>
      <c r="H225" s="107" t="s">
        <v>12</v>
      </c>
      <c r="I225" s="108">
        <v>196</v>
      </c>
      <c r="J225" s="109">
        <v>141.99</v>
      </c>
      <c r="K225" s="109">
        <v>0.06</v>
      </c>
      <c r="L225" s="109">
        <f aca="true" t="shared" si="38" ref="L225:L231">+K225*I225</f>
        <v>11.76</v>
      </c>
      <c r="M225" s="109"/>
      <c r="N225" s="109"/>
      <c r="O225" s="109"/>
      <c r="P225" s="109"/>
      <c r="Q225" s="109"/>
      <c r="R225" s="109"/>
      <c r="S225" s="109">
        <f aca="true" t="shared" si="39" ref="S225:S241">+R225+P225+O225+M225+L225+J225</f>
        <v>153.75</v>
      </c>
    </row>
    <row r="226" spans="1:19" s="107" customFormat="1" ht="12.75">
      <c r="A226" s="115" t="s">
        <v>414</v>
      </c>
      <c r="B226" s="107" t="s">
        <v>325</v>
      </c>
      <c r="C226" s="107" t="s">
        <v>415</v>
      </c>
      <c r="D226" s="107" t="s">
        <v>416</v>
      </c>
      <c r="E226" s="107" t="s">
        <v>417</v>
      </c>
      <c r="F226" s="107" t="s">
        <v>418</v>
      </c>
      <c r="G226" s="107" t="s">
        <v>10</v>
      </c>
      <c r="H226" s="107" t="s">
        <v>13</v>
      </c>
      <c r="I226" s="108">
        <v>5</v>
      </c>
      <c r="J226" s="109">
        <v>6.62</v>
      </c>
      <c r="K226" s="109">
        <v>0.06</v>
      </c>
      <c r="L226" s="109">
        <f t="shared" si="38"/>
        <v>0.3</v>
      </c>
      <c r="M226" s="109"/>
      <c r="N226" s="109"/>
      <c r="O226" s="109"/>
      <c r="P226" s="109"/>
      <c r="Q226" s="109"/>
      <c r="R226" s="109"/>
      <c r="S226" s="109">
        <f t="shared" si="39"/>
        <v>6.92</v>
      </c>
    </row>
    <row r="227" spans="1:19" s="107" customFormat="1" ht="12.75">
      <c r="A227" s="115" t="s">
        <v>414</v>
      </c>
      <c r="B227" s="107" t="s">
        <v>325</v>
      </c>
      <c r="C227" s="107" t="s">
        <v>415</v>
      </c>
      <c r="D227" s="107" t="s">
        <v>416</v>
      </c>
      <c r="E227" s="107" t="s">
        <v>417</v>
      </c>
      <c r="F227" s="107" t="s">
        <v>418</v>
      </c>
      <c r="G227" s="107" t="s">
        <v>10</v>
      </c>
      <c r="H227" s="107" t="s">
        <v>87</v>
      </c>
      <c r="I227" s="108">
        <v>0</v>
      </c>
      <c r="J227" s="109">
        <v>5.14</v>
      </c>
      <c r="K227" s="109">
        <v>0.01</v>
      </c>
      <c r="L227" s="109">
        <f t="shared" si="38"/>
        <v>0</v>
      </c>
      <c r="M227" s="109"/>
      <c r="N227" s="109"/>
      <c r="O227" s="109"/>
      <c r="P227" s="109"/>
      <c r="Q227" s="109"/>
      <c r="R227" s="109"/>
      <c r="S227" s="109">
        <f t="shared" si="39"/>
        <v>5.14</v>
      </c>
    </row>
    <row r="228" spans="1:19" s="107" customFormat="1" ht="12.75">
      <c r="A228" s="115" t="s">
        <v>414</v>
      </c>
      <c r="B228" s="107" t="s">
        <v>325</v>
      </c>
      <c r="C228" s="107" t="s">
        <v>415</v>
      </c>
      <c r="D228" s="107" t="s">
        <v>416</v>
      </c>
      <c r="E228" s="107" t="s">
        <v>417</v>
      </c>
      <c r="F228" s="107" t="s">
        <v>418</v>
      </c>
      <c r="G228" s="107" t="s">
        <v>10</v>
      </c>
      <c r="H228" s="107" t="s">
        <v>14</v>
      </c>
      <c r="I228" s="108">
        <v>54</v>
      </c>
      <c r="J228" s="109">
        <v>27.18</v>
      </c>
      <c r="K228" s="109">
        <v>0.1</v>
      </c>
      <c r="L228" s="109">
        <f t="shared" si="38"/>
        <v>5.4</v>
      </c>
      <c r="M228" s="109"/>
      <c r="N228" s="109"/>
      <c r="O228" s="109"/>
      <c r="P228" s="109"/>
      <c r="Q228" s="109"/>
      <c r="R228" s="109"/>
      <c r="S228" s="109">
        <f t="shared" si="39"/>
        <v>32.58</v>
      </c>
    </row>
    <row r="229" spans="1:19" s="107" customFormat="1" ht="12.75">
      <c r="A229" s="115" t="s">
        <v>414</v>
      </c>
      <c r="B229" s="107" t="s">
        <v>325</v>
      </c>
      <c r="C229" s="107" t="s">
        <v>415</v>
      </c>
      <c r="D229" s="107" t="s">
        <v>416</v>
      </c>
      <c r="E229" s="107" t="s">
        <v>417</v>
      </c>
      <c r="F229" s="107" t="s">
        <v>418</v>
      </c>
      <c r="G229" s="107" t="s">
        <v>10</v>
      </c>
      <c r="H229" s="107" t="s">
        <v>50</v>
      </c>
      <c r="I229" s="108">
        <v>1</v>
      </c>
      <c r="J229" s="109">
        <v>0.4</v>
      </c>
      <c r="K229" s="109">
        <v>0.06</v>
      </c>
      <c r="L229" s="109">
        <f t="shared" si="38"/>
        <v>0.06</v>
      </c>
      <c r="M229" s="109"/>
      <c r="N229" s="109"/>
      <c r="O229" s="109"/>
      <c r="P229" s="109"/>
      <c r="Q229" s="109"/>
      <c r="R229" s="109"/>
      <c r="S229" s="109">
        <f t="shared" si="39"/>
        <v>0.46</v>
      </c>
    </row>
    <row r="230" spans="1:19" s="107" customFormat="1" ht="12.75">
      <c r="A230" s="115" t="s">
        <v>414</v>
      </c>
      <c r="B230" s="107" t="s">
        <v>325</v>
      </c>
      <c r="C230" s="107" t="s">
        <v>415</v>
      </c>
      <c r="D230" s="107" t="s">
        <v>416</v>
      </c>
      <c r="E230" s="107" t="s">
        <v>417</v>
      </c>
      <c r="F230" s="107" t="s">
        <v>418</v>
      </c>
      <c r="G230" s="107" t="s">
        <v>10</v>
      </c>
      <c r="H230" s="107" t="s">
        <v>29</v>
      </c>
      <c r="I230" s="108">
        <v>1</v>
      </c>
      <c r="J230" s="109">
        <v>1.09</v>
      </c>
      <c r="K230" s="109">
        <v>0.06</v>
      </c>
      <c r="L230" s="109">
        <f t="shared" si="38"/>
        <v>0.06</v>
      </c>
      <c r="M230" s="109"/>
      <c r="N230" s="109"/>
      <c r="O230" s="109"/>
      <c r="P230" s="109"/>
      <c r="Q230" s="109"/>
      <c r="R230" s="109"/>
      <c r="S230" s="109">
        <f t="shared" si="39"/>
        <v>1.1500000000000001</v>
      </c>
    </row>
    <row r="231" spans="1:19" s="107" customFormat="1" ht="12.75">
      <c r="A231" s="115" t="s">
        <v>414</v>
      </c>
      <c r="B231" s="107" t="s">
        <v>325</v>
      </c>
      <c r="C231" s="107" t="s">
        <v>415</v>
      </c>
      <c r="D231" s="107" t="s">
        <v>416</v>
      </c>
      <c r="E231" s="107" t="s">
        <v>417</v>
      </c>
      <c r="F231" s="107" t="s">
        <v>418</v>
      </c>
      <c r="G231" s="107" t="s">
        <v>10</v>
      </c>
      <c r="H231" s="107" t="s">
        <v>15</v>
      </c>
      <c r="I231" s="108">
        <v>8</v>
      </c>
      <c r="J231" s="109">
        <v>3.98</v>
      </c>
      <c r="K231" s="109">
        <v>0.06</v>
      </c>
      <c r="L231" s="109">
        <f t="shared" si="38"/>
        <v>0.48</v>
      </c>
      <c r="M231" s="109"/>
      <c r="N231" s="109"/>
      <c r="O231" s="109"/>
      <c r="P231" s="109"/>
      <c r="Q231" s="109"/>
      <c r="R231" s="109"/>
      <c r="S231" s="109">
        <f t="shared" si="39"/>
        <v>4.46</v>
      </c>
    </row>
    <row r="232" spans="1:19" s="107" customFormat="1" ht="12.75">
      <c r="A232" s="115" t="s">
        <v>414</v>
      </c>
      <c r="B232" s="107" t="s">
        <v>325</v>
      </c>
      <c r="C232" s="107" t="s">
        <v>415</v>
      </c>
      <c r="D232" s="107" t="s">
        <v>416</v>
      </c>
      <c r="E232" s="107" t="s">
        <v>417</v>
      </c>
      <c r="F232" s="107" t="s">
        <v>418</v>
      </c>
      <c r="G232" s="107" t="s">
        <v>10</v>
      </c>
      <c r="H232" s="107" t="s">
        <v>11</v>
      </c>
      <c r="I232" s="108">
        <v>57</v>
      </c>
      <c r="J232" s="109">
        <v>378.3</v>
      </c>
      <c r="K232" s="109"/>
      <c r="L232" s="109"/>
      <c r="M232" s="109"/>
      <c r="N232" s="109"/>
      <c r="O232" s="109"/>
      <c r="P232" s="109"/>
      <c r="Q232" s="109"/>
      <c r="R232" s="109"/>
      <c r="S232" s="109">
        <f t="shared" si="39"/>
        <v>378.3</v>
      </c>
    </row>
    <row r="233" spans="1:19" s="107" customFormat="1" ht="12.75">
      <c r="A233" s="115" t="s">
        <v>414</v>
      </c>
      <c r="B233" s="107" t="s">
        <v>325</v>
      </c>
      <c r="C233" s="107" t="s">
        <v>415</v>
      </c>
      <c r="D233" s="107" t="s">
        <v>416</v>
      </c>
      <c r="E233" s="107" t="s">
        <v>417</v>
      </c>
      <c r="F233" s="107" t="s">
        <v>418</v>
      </c>
      <c r="G233" s="107" t="s">
        <v>8</v>
      </c>
      <c r="H233" s="107" t="s">
        <v>17</v>
      </c>
      <c r="I233" s="108"/>
      <c r="J233" s="109"/>
      <c r="K233" s="109"/>
      <c r="M233" s="109"/>
      <c r="N233" s="109"/>
      <c r="O233" s="109"/>
      <c r="P233" s="109">
        <v>180</v>
      </c>
      <c r="Q233" s="109"/>
      <c r="R233" s="109"/>
      <c r="S233" s="109">
        <f t="shared" si="39"/>
        <v>180</v>
      </c>
    </row>
    <row r="234" spans="1:20" s="107" customFormat="1" ht="12.75">
      <c r="A234" s="115" t="s">
        <v>414</v>
      </c>
      <c r="B234" s="107" t="s">
        <v>325</v>
      </c>
      <c r="C234" s="107" t="s">
        <v>415</v>
      </c>
      <c r="D234" s="107" t="s">
        <v>416</v>
      </c>
      <c r="E234" s="107" t="s">
        <v>417</v>
      </c>
      <c r="F234" s="107" t="s">
        <v>418</v>
      </c>
      <c r="G234" s="107" t="s">
        <v>8</v>
      </c>
      <c r="H234" s="107" t="s">
        <v>18</v>
      </c>
      <c r="I234" s="108"/>
      <c r="J234" s="109"/>
      <c r="K234" s="109"/>
      <c r="L234" s="109"/>
      <c r="M234" s="109"/>
      <c r="N234" s="109"/>
      <c r="O234" s="109"/>
      <c r="P234" s="109"/>
      <c r="Q234" s="109">
        <v>0.72</v>
      </c>
      <c r="R234" s="108">
        <v>2257.2</v>
      </c>
      <c r="S234" s="109">
        <f t="shared" si="39"/>
        <v>2257.2</v>
      </c>
      <c r="T234" s="107" t="s">
        <v>80</v>
      </c>
    </row>
    <row r="235" spans="1:19" s="113" customFormat="1" ht="12.75">
      <c r="A235" s="113" t="s">
        <v>1225</v>
      </c>
      <c r="I235" s="122">
        <f>SUBTOTAL(9,I225:I234)</f>
        <v>322</v>
      </c>
      <c r="J235" s="123">
        <f>SUBTOTAL(9,J225:J234)</f>
        <v>564.7</v>
      </c>
      <c r="K235" s="123"/>
      <c r="L235" s="123">
        <f aca="true" t="shared" si="40" ref="L235:S235">SUBTOTAL(9,L225:L234)</f>
        <v>18.06</v>
      </c>
      <c r="M235" s="123">
        <f t="shared" si="40"/>
        <v>0</v>
      </c>
      <c r="N235" s="123">
        <f t="shared" si="40"/>
        <v>0</v>
      </c>
      <c r="O235" s="123">
        <f t="shared" si="40"/>
        <v>0</v>
      </c>
      <c r="P235" s="123">
        <f t="shared" si="40"/>
        <v>180</v>
      </c>
      <c r="Q235" s="123">
        <f t="shared" si="40"/>
        <v>0.72</v>
      </c>
      <c r="R235" s="122">
        <f t="shared" si="40"/>
        <v>2257.2</v>
      </c>
      <c r="S235" s="123">
        <f t="shared" si="40"/>
        <v>3019.96</v>
      </c>
    </row>
    <row r="236" spans="1:20" s="107" customFormat="1" ht="12.75">
      <c r="A236" s="115" t="s">
        <v>419</v>
      </c>
      <c r="B236" s="107" t="s">
        <v>325</v>
      </c>
      <c r="C236" s="107" t="s">
        <v>415</v>
      </c>
      <c r="D236" s="107" t="s">
        <v>420</v>
      </c>
      <c r="E236" s="107" t="s">
        <v>417</v>
      </c>
      <c r="F236" s="107" t="s">
        <v>418</v>
      </c>
      <c r="G236" s="107" t="s">
        <v>8</v>
      </c>
      <c r="H236" s="107" t="s">
        <v>18</v>
      </c>
      <c r="I236" s="108"/>
      <c r="J236" s="109"/>
      <c r="K236" s="109"/>
      <c r="L236" s="109"/>
      <c r="M236" s="109"/>
      <c r="N236" s="109"/>
      <c r="O236" s="109"/>
      <c r="P236" s="109"/>
      <c r="Q236" s="109">
        <v>1</v>
      </c>
      <c r="R236" s="108">
        <v>3135</v>
      </c>
      <c r="S236" s="109">
        <f t="shared" si="39"/>
        <v>3135</v>
      </c>
      <c r="T236" s="107" t="s">
        <v>421</v>
      </c>
    </row>
    <row r="237" spans="1:19" s="113" customFormat="1" ht="12.75">
      <c r="A237" s="113" t="s">
        <v>1226</v>
      </c>
      <c r="I237" s="122">
        <f>SUBTOTAL(9,I236:I236)</f>
        <v>0</v>
      </c>
      <c r="J237" s="123">
        <f>SUBTOTAL(9,J236:J236)</f>
        <v>0</v>
      </c>
      <c r="K237" s="123"/>
      <c r="L237" s="123">
        <f aca="true" t="shared" si="41" ref="L237:S237">SUBTOTAL(9,L236:L236)</f>
        <v>0</v>
      </c>
      <c r="M237" s="123">
        <f t="shared" si="41"/>
        <v>0</v>
      </c>
      <c r="N237" s="123">
        <f t="shared" si="41"/>
        <v>0</v>
      </c>
      <c r="O237" s="123">
        <f t="shared" si="41"/>
        <v>0</v>
      </c>
      <c r="P237" s="123">
        <f t="shared" si="41"/>
        <v>0</v>
      </c>
      <c r="Q237" s="123">
        <f t="shared" si="41"/>
        <v>1</v>
      </c>
      <c r="R237" s="122">
        <f t="shared" si="41"/>
        <v>3135</v>
      </c>
      <c r="S237" s="123">
        <f t="shared" si="41"/>
        <v>3135</v>
      </c>
    </row>
    <row r="238" spans="1:19" s="107" customFormat="1" ht="12.75">
      <c r="A238" s="115" t="s">
        <v>422</v>
      </c>
      <c r="B238" s="107" t="s">
        <v>325</v>
      </c>
      <c r="C238" s="107" t="s">
        <v>415</v>
      </c>
      <c r="D238" s="107" t="s">
        <v>423</v>
      </c>
      <c r="E238" s="107" t="s">
        <v>417</v>
      </c>
      <c r="F238" s="107" t="s">
        <v>424</v>
      </c>
      <c r="G238" s="107" t="s">
        <v>10</v>
      </c>
      <c r="H238" s="107" t="s">
        <v>12</v>
      </c>
      <c r="I238" s="108">
        <v>1</v>
      </c>
      <c r="J238" s="109">
        <v>0.4</v>
      </c>
      <c r="K238" s="109">
        <v>0.06</v>
      </c>
      <c r="L238" s="109">
        <f>+K238*I238</f>
        <v>0.06</v>
      </c>
      <c r="M238" s="109"/>
      <c r="N238" s="109"/>
      <c r="O238" s="109"/>
      <c r="P238" s="109"/>
      <c r="Q238" s="109"/>
      <c r="R238" s="109"/>
      <c r="S238" s="109">
        <f t="shared" si="39"/>
        <v>0.46</v>
      </c>
    </row>
    <row r="239" spans="1:19" s="107" customFormat="1" ht="12.75">
      <c r="A239" s="115" t="s">
        <v>422</v>
      </c>
      <c r="B239" s="107" t="s">
        <v>325</v>
      </c>
      <c r="C239" s="107" t="s">
        <v>415</v>
      </c>
      <c r="D239" s="107" t="s">
        <v>423</v>
      </c>
      <c r="E239" s="107" t="s">
        <v>417</v>
      </c>
      <c r="F239" s="107" t="s">
        <v>424</v>
      </c>
      <c r="G239" s="107" t="s">
        <v>10</v>
      </c>
      <c r="H239" s="107" t="s">
        <v>11</v>
      </c>
      <c r="I239" s="108">
        <v>8</v>
      </c>
      <c r="J239" s="109">
        <v>47.59</v>
      </c>
      <c r="K239" s="109"/>
      <c r="L239" s="109"/>
      <c r="M239" s="109"/>
      <c r="N239" s="109"/>
      <c r="O239" s="109"/>
      <c r="P239" s="109"/>
      <c r="Q239" s="109"/>
      <c r="R239" s="109"/>
      <c r="S239" s="109">
        <f t="shared" si="39"/>
        <v>47.59</v>
      </c>
    </row>
    <row r="240" spans="1:19" s="107" customFormat="1" ht="12.75">
      <c r="A240" s="115" t="s">
        <v>422</v>
      </c>
      <c r="B240" s="107" t="s">
        <v>325</v>
      </c>
      <c r="C240" s="107" t="s">
        <v>415</v>
      </c>
      <c r="D240" s="107" t="s">
        <v>423</v>
      </c>
      <c r="E240" s="107" t="s">
        <v>417</v>
      </c>
      <c r="F240" s="107" t="s">
        <v>424</v>
      </c>
      <c r="G240" s="107" t="s">
        <v>8</v>
      </c>
      <c r="H240" s="107" t="s">
        <v>17</v>
      </c>
      <c r="I240" s="108"/>
      <c r="J240" s="109"/>
      <c r="K240" s="109"/>
      <c r="M240" s="109"/>
      <c r="N240" s="109"/>
      <c r="O240" s="109"/>
      <c r="P240" s="109">
        <v>15</v>
      </c>
      <c r="Q240" s="109"/>
      <c r="R240" s="109"/>
      <c r="S240" s="109">
        <f t="shared" si="39"/>
        <v>15</v>
      </c>
    </row>
    <row r="241" spans="1:20" s="107" customFormat="1" ht="12.75">
      <c r="A241" s="115" t="s">
        <v>422</v>
      </c>
      <c r="B241" s="107" t="s">
        <v>325</v>
      </c>
      <c r="C241" s="107" t="s">
        <v>415</v>
      </c>
      <c r="D241" s="107" t="s">
        <v>423</v>
      </c>
      <c r="E241" s="107" t="s">
        <v>417</v>
      </c>
      <c r="F241" s="107" t="s">
        <v>424</v>
      </c>
      <c r="G241" s="107" t="s">
        <v>8</v>
      </c>
      <c r="H241" s="107" t="s">
        <v>18</v>
      </c>
      <c r="I241" s="108"/>
      <c r="J241" s="109"/>
      <c r="K241" s="109"/>
      <c r="L241" s="109"/>
      <c r="M241" s="109"/>
      <c r="N241" s="109"/>
      <c r="O241" s="109"/>
      <c r="P241" s="109"/>
      <c r="Q241" s="109">
        <v>0.04</v>
      </c>
      <c r="R241" s="108">
        <v>125.4</v>
      </c>
      <c r="S241" s="109">
        <f t="shared" si="39"/>
        <v>125.4</v>
      </c>
      <c r="T241" s="107" t="s">
        <v>80</v>
      </c>
    </row>
    <row r="242" spans="1:19" s="113" customFormat="1" ht="12.75">
      <c r="A242" s="113" t="s">
        <v>1227</v>
      </c>
      <c r="I242" s="122">
        <f>SUBTOTAL(9,I238:I241)</f>
        <v>9</v>
      </c>
      <c r="J242" s="123">
        <f>SUBTOTAL(9,J238:J241)</f>
        <v>47.99</v>
      </c>
      <c r="K242" s="123"/>
      <c r="L242" s="123">
        <f aca="true" t="shared" si="42" ref="L242:S242">SUBTOTAL(9,L238:L241)</f>
        <v>0.06</v>
      </c>
      <c r="M242" s="123">
        <f t="shared" si="42"/>
        <v>0</v>
      </c>
      <c r="N242" s="123">
        <f t="shared" si="42"/>
        <v>0</v>
      </c>
      <c r="O242" s="123">
        <f t="shared" si="42"/>
        <v>0</v>
      </c>
      <c r="P242" s="123">
        <f t="shared" si="42"/>
        <v>15</v>
      </c>
      <c r="Q242" s="123">
        <f t="shared" si="42"/>
        <v>0.04</v>
      </c>
      <c r="R242" s="122">
        <f t="shared" si="42"/>
        <v>125.4</v>
      </c>
      <c r="S242" s="123">
        <f t="shared" si="42"/>
        <v>188.45000000000002</v>
      </c>
    </row>
    <row r="243" spans="1:19" s="113" customFormat="1" ht="12.75">
      <c r="A243" s="2" t="s">
        <v>963</v>
      </c>
      <c r="I243" s="122">
        <f>SUBTOTAL(9,I3:I241)</f>
        <v>647202</v>
      </c>
      <c r="J243" s="123">
        <f>SUBTOTAL(9,J3:J241)</f>
        <v>267133.57</v>
      </c>
      <c r="K243" s="123"/>
      <c r="L243" s="123">
        <f aca="true" t="shared" si="43" ref="L243:S243">SUBTOTAL(9,L3:L241)</f>
        <v>24169.420000000002</v>
      </c>
      <c r="M243" s="123">
        <f t="shared" si="43"/>
        <v>21081.2057</v>
      </c>
      <c r="N243" s="123">
        <f t="shared" si="43"/>
        <v>163</v>
      </c>
      <c r="O243" s="123">
        <f t="shared" si="43"/>
        <v>10269</v>
      </c>
      <c r="P243" s="123">
        <f t="shared" si="43"/>
        <v>3855</v>
      </c>
      <c r="Q243" s="123">
        <f t="shared" si="43"/>
        <v>22.017399999999995</v>
      </c>
      <c r="R243" s="122">
        <f t="shared" si="43"/>
        <v>69024.549</v>
      </c>
      <c r="S243" s="123">
        <f t="shared" si="43"/>
        <v>395532.7447000001</v>
      </c>
    </row>
    <row r="244" spans="1:19" s="2" customFormat="1" ht="12.75">
      <c r="A244" s="115"/>
      <c r="B244" s="127"/>
      <c r="I244" s="104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</row>
  </sheetData>
  <printOptions/>
  <pageMargins left="0" right="0" top="0" bottom="0.5" header="0" footer="0"/>
  <pageSetup fitToHeight="0" fitToWidth="1" horizontalDpi="600" verticalDpi="600" orientation="landscape" paperSize="5" scale="45" r:id="rId1"/>
  <rowBreaks count="2" manualBreakCount="2">
    <brk id="2" max="255" man="1"/>
    <brk id="21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U15"/>
  <sheetViews>
    <sheetView zoomScale="85" zoomScaleNormal="85" workbookViewId="0" topLeftCell="A1">
      <pane xSplit="2" ySplit="2" topLeftCell="M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00390625" defaultRowHeight="12.75" customHeight="1"/>
  <cols>
    <col min="1" max="1" width="10.00390625" style="107" customWidth="1"/>
    <col min="3" max="3" width="10.7109375" style="0" customWidth="1"/>
    <col min="4" max="4" width="36.7109375" style="0" bestFit="1" customWidth="1"/>
    <col min="6" max="6" width="27.00390625" style="0" bestFit="1" customWidth="1"/>
    <col min="8" max="8" width="23.00390625" style="0" bestFit="1" customWidth="1"/>
    <col min="9" max="9" width="12.57421875" style="0" bestFit="1" customWidth="1"/>
    <col min="10" max="10" width="14.8515625" style="0" bestFit="1" customWidth="1"/>
    <col min="11" max="11" width="11.57421875" style="0" customWidth="1"/>
    <col min="12" max="12" width="13.7109375" style="0" bestFit="1" customWidth="1"/>
    <col min="13" max="13" width="13.421875" style="0" bestFit="1" customWidth="1"/>
    <col min="14" max="14" width="9.140625" style="0" customWidth="1"/>
    <col min="15" max="15" width="13.421875" style="0" bestFit="1" customWidth="1"/>
    <col min="16" max="16" width="16.8515625" style="0" bestFit="1" customWidth="1"/>
    <col min="18" max="18" width="14.421875" style="0" bestFit="1" customWidth="1"/>
    <col min="19" max="19" width="17.28125" style="0" bestFit="1" customWidth="1"/>
    <col min="20" max="20" width="12.7109375" style="0" bestFit="1" customWidth="1"/>
    <col min="21" max="21" width="59.140625" style="0" bestFit="1" customWidth="1"/>
  </cols>
  <sheetData>
    <row r="1" spans="1:10" ht="12.75">
      <c r="A1" s="115" t="s">
        <v>975</v>
      </c>
      <c r="J1" s="106"/>
    </row>
    <row r="2" spans="1:21" s="96" customFormat="1" ht="33.75" customHeight="1">
      <c r="A2" s="112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6" t="s">
        <v>946</v>
      </c>
      <c r="J2" s="96" t="s">
        <v>10</v>
      </c>
      <c r="K2" s="97" t="s">
        <v>947</v>
      </c>
      <c r="L2" s="98" t="s">
        <v>888</v>
      </c>
      <c r="M2" s="97" t="s">
        <v>948</v>
      </c>
      <c r="N2" s="97" t="s">
        <v>949</v>
      </c>
      <c r="O2" s="97" t="s">
        <v>950</v>
      </c>
      <c r="P2" s="97" t="s">
        <v>17</v>
      </c>
      <c r="Q2" s="97" t="s">
        <v>904</v>
      </c>
      <c r="R2" s="99" t="s">
        <v>18</v>
      </c>
      <c r="S2" s="97" t="s">
        <v>951</v>
      </c>
      <c r="T2" s="97" t="s">
        <v>952</v>
      </c>
      <c r="U2" s="96" t="s">
        <v>953</v>
      </c>
    </row>
    <row r="3" spans="1:19" ht="12.75">
      <c r="A3" s="107" t="s">
        <v>432</v>
      </c>
      <c r="B3" t="s">
        <v>431</v>
      </c>
      <c r="D3" t="s">
        <v>433</v>
      </c>
      <c r="E3" t="s">
        <v>434</v>
      </c>
      <c r="F3" t="s">
        <v>435</v>
      </c>
      <c r="G3" t="s">
        <v>10</v>
      </c>
      <c r="H3" t="s">
        <v>12</v>
      </c>
      <c r="I3" s="101">
        <v>435</v>
      </c>
      <c r="J3" s="1">
        <v>458.88</v>
      </c>
      <c r="K3" s="1">
        <v>0.06</v>
      </c>
      <c r="L3" s="1">
        <f aca="true" t="shared" si="0" ref="L3:L10">+K3*I3</f>
        <v>26.099999999999998</v>
      </c>
      <c r="M3" s="1"/>
      <c r="N3" s="1"/>
      <c r="O3" s="1"/>
      <c r="P3" s="1"/>
      <c r="Q3" s="1"/>
      <c r="R3" s="1"/>
      <c r="S3" s="116">
        <f aca="true" t="shared" si="1" ref="S3:S14">+R3+P3+O3+M3+L3+J3</f>
        <v>484.98</v>
      </c>
    </row>
    <row r="4" spans="1:19" ht="12.75">
      <c r="A4" s="107" t="s">
        <v>432</v>
      </c>
      <c r="B4" t="s">
        <v>431</v>
      </c>
      <c r="D4" t="s">
        <v>433</v>
      </c>
      <c r="E4" t="s">
        <v>434</v>
      </c>
      <c r="F4" t="s">
        <v>435</v>
      </c>
      <c r="G4" t="s">
        <v>10</v>
      </c>
      <c r="H4" t="s">
        <v>13</v>
      </c>
      <c r="I4" s="101">
        <v>3</v>
      </c>
      <c r="J4" s="1">
        <v>5.68</v>
      </c>
      <c r="K4" s="1">
        <v>0.06</v>
      </c>
      <c r="L4" s="1">
        <f t="shared" si="0"/>
        <v>0.18</v>
      </c>
      <c r="M4" s="1"/>
      <c r="N4" s="1"/>
      <c r="O4" s="1"/>
      <c r="P4" s="1"/>
      <c r="Q4" s="1"/>
      <c r="R4" s="1"/>
      <c r="S4" s="116">
        <f t="shared" si="1"/>
        <v>5.859999999999999</v>
      </c>
    </row>
    <row r="5" spans="1:19" ht="12.75">
      <c r="A5" s="107" t="s">
        <v>432</v>
      </c>
      <c r="B5" t="s">
        <v>431</v>
      </c>
      <c r="D5" t="s">
        <v>433</v>
      </c>
      <c r="E5" t="s">
        <v>434</v>
      </c>
      <c r="F5" t="s">
        <v>435</v>
      </c>
      <c r="G5" t="s">
        <v>10</v>
      </c>
      <c r="H5" t="s">
        <v>14</v>
      </c>
      <c r="I5" s="101">
        <v>429</v>
      </c>
      <c r="J5" s="1">
        <v>132.05</v>
      </c>
      <c r="K5" s="1">
        <v>0.1</v>
      </c>
      <c r="L5" s="1">
        <f t="shared" si="0"/>
        <v>42.900000000000006</v>
      </c>
      <c r="M5" s="1"/>
      <c r="N5" s="1"/>
      <c r="O5" s="1"/>
      <c r="P5" s="1"/>
      <c r="Q5" s="1"/>
      <c r="R5" s="1"/>
      <c r="S5" s="116">
        <f t="shared" si="1"/>
        <v>174.95000000000002</v>
      </c>
    </row>
    <row r="6" spans="1:19" ht="12.75">
      <c r="A6" s="107" t="s">
        <v>432</v>
      </c>
      <c r="B6" t="s">
        <v>431</v>
      </c>
      <c r="D6" t="s">
        <v>433</v>
      </c>
      <c r="E6" t="s">
        <v>434</v>
      </c>
      <c r="F6" t="s">
        <v>435</v>
      </c>
      <c r="G6" t="s">
        <v>10</v>
      </c>
      <c r="H6" t="s">
        <v>50</v>
      </c>
      <c r="I6" s="101">
        <v>3</v>
      </c>
      <c r="J6" s="1">
        <v>5.24</v>
      </c>
      <c r="K6" s="1">
        <v>0.06</v>
      </c>
      <c r="L6" s="1">
        <f t="shared" si="0"/>
        <v>0.18</v>
      </c>
      <c r="M6" s="1"/>
      <c r="N6" s="1"/>
      <c r="O6" s="1"/>
      <c r="P6" s="1"/>
      <c r="Q6" s="1"/>
      <c r="R6" s="1"/>
      <c r="S6" s="116">
        <f t="shared" si="1"/>
        <v>5.42</v>
      </c>
    </row>
    <row r="7" spans="1:19" ht="12.75">
      <c r="A7" s="107" t="s">
        <v>432</v>
      </c>
      <c r="B7" t="s">
        <v>431</v>
      </c>
      <c r="D7" t="s">
        <v>433</v>
      </c>
      <c r="E7" t="s">
        <v>434</v>
      </c>
      <c r="F7" t="s">
        <v>435</v>
      </c>
      <c r="G7" t="s">
        <v>10</v>
      </c>
      <c r="H7" t="s">
        <v>51</v>
      </c>
      <c r="I7" s="101">
        <v>2</v>
      </c>
      <c r="J7" s="1">
        <v>11.35</v>
      </c>
      <c r="K7" s="1">
        <v>0.06</v>
      </c>
      <c r="L7" s="1">
        <f t="shared" si="0"/>
        <v>0.12</v>
      </c>
      <c r="M7" s="1"/>
      <c r="N7" s="1"/>
      <c r="O7" s="1"/>
      <c r="P7" s="1"/>
      <c r="Q7" s="1"/>
      <c r="R7" s="1"/>
      <c r="S7" s="116">
        <f t="shared" si="1"/>
        <v>11.469999999999999</v>
      </c>
    </row>
    <row r="8" spans="1:19" ht="12.75">
      <c r="A8" s="107" t="s">
        <v>432</v>
      </c>
      <c r="B8" t="s">
        <v>431</v>
      </c>
      <c r="D8" t="s">
        <v>433</v>
      </c>
      <c r="E8" t="s">
        <v>434</v>
      </c>
      <c r="F8" t="s">
        <v>435</v>
      </c>
      <c r="G8" t="s">
        <v>10</v>
      </c>
      <c r="H8" t="s">
        <v>29</v>
      </c>
      <c r="I8" s="101">
        <v>923</v>
      </c>
      <c r="J8" s="1">
        <v>378.64</v>
      </c>
      <c r="K8" s="1">
        <v>0.06</v>
      </c>
      <c r="L8" s="1">
        <f t="shared" si="0"/>
        <v>55.379999999999995</v>
      </c>
      <c r="M8" s="1"/>
      <c r="N8" s="1"/>
      <c r="O8" s="1"/>
      <c r="P8" s="1"/>
      <c r="Q8" s="1"/>
      <c r="R8" s="1"/>
      <c r="S8" s="116">
        <f t="shared" si="1"/>
        <v>434.02</v>
      </c>
    </row>
    <row r="9" spans="1:19" ht="12.75">
      <c r="A9" s="107" t="s">
        <v>432</v>
      </c>
      <c r="B9" t="s">
        <v>431</v>
      </c>
      <c r="D9" t="s">
        <v>433</v>
      </c>
      <c r="E9" t="s">
        <v>434</v>
      </c>
      <c r="F9" t="s">
        <v>435</v>
      </c>
      <c r="G9" t="s">
        <v>10</v>
      </c>
      <c r="H9" t="s">
        <v>15</v>
      </c>
      <c r="I9" s="101">
        <v>20</v>
      </c>
      <c r="J9" s="1">
        <v>4.93</v>
      </c>
      <c r="K9" s="1">
        <v>0.06</v>
      </c>
      <c r="L9" s="1">
        <f t="shared" si="0"/>
        <v>1.2</v>
      </c>
      <c r="M9" s="1"/>
      <c r="N9" s="1"/>
      <c r="O9" s="1"/>
      <c r="P9" s="1"/>
      <c r="Q9" s="1"/>
      <c r="R9" s="1"/>
      <c r="S9" s="116">
        <f t="shared" si="1"/>
        <v>6.13</v>
      </c>
    </row>
    <row r="10" spans="1:19" ht="12.75">
      <c r="A10" s="107" t="s">
        <v>432</v>
      </c>
      <c r="B10" t="s">
        <v>431</v>
      </c>
      <c r="D10" t="s">
        <v>433</v>
      </c>
      <c r="E10" t="s">
        <v>434</v>
      </c>
      <c r="F10" t="s">
        <v>435</v>
      </c>
      <c r="G10" t="s">
        <v>10</v>
      </c>
      <c r="H10" t="s">
        <v>16</v>
      </c>
      <c r="I10" s="101">
        <v>1</v>
      </c>
      <c r="J10" s="1">
        <v>2.02</v>
      </c>
      <c r="K10" s="1">
        <v>0.06</v>
      </c>
      <c r="L10" s="1">
        <f t="shared" si="0"/>
        <v>0.06</v>
      </c>
      <c r="M10" s="1"/>
      <c r="N10" s="1"/>
      <c r="O10" s="1"/>
      <c r="P10" s="1"/>
      <c r="Q10" s="1"/>
      <c r="R10" s="1"/>
      <c r="S10" s="116">
        <f t="shared" si="1"/>
        <v>2.08</v>
      </c>
    </row>
    <row r="11" spans="1:19" ht="12.75">
      <c r="A11" s="107" t="s">
        <v>432</v>
      </c>
      <c r="B11" t="s">
        <v>431</v>
      </c>
      <c r="D11" t="s">
        <v>433</v>
      </c>
      <c r="E11" t="s">
        <v>434</v>
      </c>
      <c r="F11" t="s">
        <v>435</v>
      </c>
      <c r="G11" t="s">
        <v>10</v>
      </c>
      <c r="H11" t="s">
        <v>11</v>
      </c>
      <c r="I11" s="101">
        <v>1</v>
      </c>
      <c r="J11" s="1">
        <v>5.32</v>
      </c>
      <c r="K11" s="1"/>
      <c r="L11" s="1"/>
      <c r="M11" s="1"/>
      <c r="N11" s="1"/>
      <c r="O11" s="1"/>
      <c r="P11" s="1"/>
      <c r="Q11" s="1"/>
      <c r="R11" s="1"/>
      <c r="S11" s="116">
        <f t="shared" si="1"/>
        <v>5.32</v>
      </c>
    </row>
    <row r="12" spans="1:19" ht="12.75">
      <c r="A12" s="107" t="s">
        <v>432</v>
      </c>
      <c r="B12" t="s">
        <v>431</v>
      </c>
      <c r="D12" t="s">
        <v>433</v>
      </c>
      <c r="E12" t="s">
        <v>434</v>
      </c>
      <c r="F12" t="s">
        <v>435</v>
      </c>
      <c r="G12" t="s">
        <v>8</v>
      </c>
      <c r="H12" t="s">
        <v>17</v>
      </c>
      <c r="I12" s="101"/>
      <c r="J12" s="1"/>
      <c r="K12" s="1"/>
      <c r="M12" s="1"/>
      <c r="N12" s="1"/>
      <c r="O12" s="1"/>
      <c r="P12" s="1">
        <v>180</v>
      </c>
      <c r="Q12" s="1"/>
      <c r="R12" s="1"/>
      <c r="S12" s="116">
        <f t="shared" si="1"/>
        <v>180</v>
      </c>
    </row>
    <row r="13" spans="1:19" ht="12.75">
      <c r="A13" s="107" t="s">
        <v>432</v>
      </c>
      <c r="B13" t="s">
        <v>431</v>
      </c>
      <c r="D13" t="s">
        <v>433</v>
      </c>
      <c r="E13" t="s">
        <v>434</v>
      </c>
      <c r="F13" t="s">
        <v>435</v>
      </c>
      <c r="G13" t="s">
        <v>8</v>
      </c>
      <c r="H13" t="s">
        <v>9</v>
      </c>
      <c r="I13" s="101"/>
      <c r="J13" s="1"/>
      <c r="K13" s="1"/>
      <c r="M13" s="1"/>
      <c r="N13" s="1">
        <v>7.5</v>
      </c>
      <c r="O13" s="1">
        <v>472.5</v>
      </c>
      <c r="P13" s="1"/>
      <c r="Q13" s="1"/>
      <c r="R13" s="1"/>
      <c r="S13" s="116">
        <f t="shared" si="1"/>
        <v>472.5</v>
      </c>
    </row>
    <row r="14" spans="1:20" ht="12.75">
      <c r="A14" s="107" t="s">
        <v>432</v>
      </c>
      <c r="B14" t="s">
        <v>431</v>
      </c>
      <c r="D14" t="s">
        <v>433</v>
      </c>
      <c r="E14" t="s">
        <v>434</v>
      </c>
      <c r="F14" t="s">
        <v>435</v>
      </c>
      <c r="G14" t="s">
        <v>8</v>
      </c>
      <c r="H14" t="s">
        <v>18</v>
      </c>
      <c r="I14" s="101"/>
      <c r="J14" s="1"/>
      <c r="K14" s="1"/>
      <c r="L14" s="1"/>
      <c r="M14" s="1"/>
      <c r="N14" s="1"/>
      <c r="O14" s="1"/>
      <c r="P14" s="1"/>
      <c r="Q14" s="1">
        <v>2</v>
      </c>
      <c r="R14" s="101">
        <v>6270</v>
      </c>
      <c r="S14" s="116">
        <f t="shared" si="1"/>
        <v>6270</v>
      </c>
      <c r="T14" t="s">
        <v>436</v>
      </c>
    </row>
    <row r="15" spans="1:19" s="2" customFormat="1" ht="12.75">
      <c r="A15" s="113"/>
      <c r="B15" s="2" t="s">
        <v>964</v>
      </c>
      <c r="I15" s="104">
        <f>SUBTOTAL(9,I3:I14)</f>
        <v>1817</v>
      </c>
      <c r="J15" s="105">
        <f>SUBTOTAL(9,J3:J14)</f>
        <v>1004.11</v>
      </c>
      <c r="K15" s="105"/>
      <c r="L15" s="105">
        <f aca="true" t="shared" si="2" ref="L15:R15">SUBTOTAL(9,L3:L14)</f>
        <v>126.12000000000002</v>
      </c>
      <c r="M15" s="105">
        <f t="shared" si="2"/>
        <v>0</v>
      </c>
      <c r="N15" s="105">
        <f t="shared" si="2"/>
        <v>7.5</v>
      </c>
      <c r="O15" s="105">
        <f t="shared" si="2"/>
        <v>472.5</v>
      </c>
      <c r="P15" s="105">
        <f t="shared" si="2"/>
        <v>180</v>
      </c>
      <c r="Q15" s="105">
        <f t="shared" si="2"/>
        <v>2</v>
      </c>
      <c r="R15" s="104">
        <f t="shared" si="2"/>
        <v>6270</v>
      </c>
      <c r="S15" s="117">
        <f>SUBTOTAL(9,S3:S14)</f>
        <v>8052.73</v>
      </c>
    </row>
  </sheetData>
  <printOptions/>
  <pageMargins left="0" right="0" top="0" bottom="0.5" header="0" footer="0"/>
  <pageSetup fitToHeight="0" fitToWidth="1" horizontalDpi="600" verticalDpi="600" orientation="landscape" paperSize="5" scale="45" r:id="rId1"/>
  <rowBreaks count="1" manualBreakCount="1">
    <brk id="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U728"/>
  <sheetViews>
    <sheetView zoomScale="85" zoomScaleNormal="85" workbookViewId="0" topLeftCell="A1">
      <pane xSplit="2" ySplit="2" topLeftCell="J56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00390625" defaultRowHeight="12.75" customHeight="1"/>
  <cols>
    <col min="1" max="1" width="10.00390625" style="107" customWidth="1"/>
    <col min="3" max="3" width="10.7109375" style="0" customWidth="1"/>
    <col min="4" max="4" width="36.7109375" style="0" bestFit="1" customWidth="1"/>
    <col min="6" max="6" width="27.00390625" style="0" bestFit="1" customWidth="1"/>
    <col min="8" max="8" width="23.00390625" style="0" bestFit="1" customWidth="1"/>
    <col min="9" max="9" width="12.57421875" style="0" bestFit="1" customWidth="1"/>
    <col min="10" max="10" width="14.8515625" style="0" bestFit="1" customWidth="1"/>
    <col min="11" max="11" width="11.57421875" style="0" customWidth="1"/>
    <col min="12" max="12" width="13.7109375" style="0" bestFit="1" customWidth="1"/>
    <col min="13" max="13" width="13.421875" style="0" bestFit="1" customWidth="1"/>
    <col min="14" max="14" width="9.140625" style="0" customWidth="1"/>
    <col min="15" max="15" width="13.421875" style="0" bestFit="1" customWidth="1"/>
    <col min="16" max="16" width="16.8515625" style="0" bestFit="1" customWidth="1"/>
    <col min="18" max="18" width="14.421875" style="0" bestFit="1" customWidth="1"/>
    <col min="19" max="19" width="17.28125" style="118" bestFit="1" customWidth="1"/>
    <col min="20" max="20" width="12.7109375" style="0" bestFit="1" customWidth="1"/>
    <col min="21" max="21" width="59.140625" style="0" bestFit="1" customWidth="1"/>
  </cols>
  <sheetData>
    <row r="1" spans="1:10" ht="12.75">
      <c r="A1" s="115" t="s">
        <v>975</v>
      </c>
      <c r="J1" s="106"/>
    </row>
    <row r="2" spans="1:21" s="96" customFormat="1" ht="33.75" customHeight="1">
      <c r="A2" s="112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6" t="s">
        <v>946</v>
      </c>
      <c r="J2" s="96" t="s">
        <v>10</v>
      </c>
      <c r="K2" s="97" t="s">
        <v>947</v>
      </c>
      <c r="L2" s="98" t="s">
        <v>888</v>
      </c>
      <c r="M2" s="97" t="s">
        <v>948</v>
      </c>
      <c r="N2" s="97" t="s">
        <v>949</v>
      </c>
      <c r="O2" s="97" t="s">
        <v>950</v>
      </c>
      <c r="P2" s="97" t="s">
        <v>17</v>
      </c>
      <c r="Q2" s="97" t="s">
        <v>904</v>
      </c>
      <c r="R2" s="99" t="s">
        <v>18</v>
      </c>
      <c r="S2" s="119" t="s">
        <v>951</v>
      </c>
      <c r="T2" s="97" t="s">
        <v>952</v>
      </c>
      <c r="U2" s="96" t="s">
        <v>953</v>
      </c>
    </row>
    <row r="3" spans="1:19" ht="12.75">
      <c r="A3" s="107" t="s">
        <v>438</v>
      </c>
      <c r="B3" t="s">
        <v>437</v>
      </c>
      <c r="C3" t="s">
        <v>439</v>
      </c>
      <c r="D3" t="s">
        <v>134</v>
      </c>
      <c r="E3" t="s">
        <v>117</v>
      </c>
      <c r="F3" t="s">
        <v>440</v>
      </c>
      <c r="G3" t="s">
        <v>10</v>
      </c>
      <c r="H3" t="s">
        <v>12</v>
      </c>
      <c r="I3" s="101">
        <v>3875</v>
      </c>
      <c r="J3" s="1">
        <v>1417.94</v>
      </c>
      <c r="K3" s="1">
        <v>0.06</v>
      </c>
      <c r="L3" s="1">
        <f aca="true" t="shared" si="0" ref="L3:L10">+K3*I3</f>
        <v>232.5</v>
      </c>
      <c r="M3" s="1"/>
      <c r="N3" s="1"/>
      <c r="O3" s="1"/>
      <c r="P3" s="1"/>
      <c r="Q3" s="1"/>
      <c r="R3" s="1"/>
      <c r="S3" s="116">
        <f aca="true" t="shared" si="1" ref="S3:S74">+R3+P3+O3+M3+L3+J3</f>
        <v>1650.44</v>
      </c>
    </row>
    <row r="4" spans="1:19" ht="12.75">
      <c r="A4" s="107" t="s">
        <v>438</v>
      </c>
      <c r="B4" t="s">
        <v>437</v>
      </c>
      <c r="C4" t="s">
        <v>439</v>
      </c>
      <c r="D4" t="s">
        <v>134</v>
      </c>
      <c r="E4" t="s">
        <v>117</v>
      </c>
      <c r="F4" t="s">
        <v>440</v>
      </c>
      <c r="G4" t="s">
        <v>10</v>
      </c>
      <c r="H4" t="s">
        <v>13</v>
      </c>
      <c r="I4" s="101">
        <v>25</v>
      </c>
      <c r="J4" s="1">
        <v>54.6</v>
      </c>
      <c r="K4" s="1">
        <v>0.06</v>
      </c>
      <c r="L4" s="1">
        <f t="shared" si="0"/>
        <v>1.5</v>
      </c>
      <c r="M4" s="1"/>
      <c r="N4" s="1"/>
      <c r="O4" s="1"/>
      <c r="P4" s="1"/>
      <c r="Q4" s="1"/>
      <c r="R4" s="1"/>
      <c r="S4" s="116">
        <f t="shared" si="1"/>
        <v>56.1</v>
      </c>
    </row>
    <row r="5" spans="1:19" ht="12.75">
      <c r="A5" s="107" t="s">
        <v>438</v>
      </c>
      <c r="B5" t="s">
        <v>437</v>
      </c>
      <c r="C5" t="s">
        <v>439</v>
      </c>
      <c r="D5" t="s">
        <v>134</v>
      </c>
      <c r="E5" t="s">
        <v>117</v>
      </c>
      <c r="F5" t="s">
        <v>440</v>
      </c>
      <c r="G5" t="s">
        <v>10</v>
      </c>
      <c r="H5" t="s">
        <v>87</v>
      </c>
      <c r="I5" s="101">
        <v>0</v>
      </c>
      <c r="J5" s="1">
        <v>39.09</v>
      </c>
      <c r="K5" s="1">
        <v>0.01</v>
      </c>
      <c r="L5" s="1">
        <f t="shared" si="0"/>
        <v>0</v>
      </c>
      <c r="M5" s="1"/>
      <c r="N5" s="1"/>
      <c r="O5" s="1"/>
      <c r="P5" s="1"/>
      <c r="Q5" s="1"/>
      <c r="R5" s="1"/>
      <c r="S5" s="116">
        <f t="shared" si="1"/>
        <v>39.09</v>
      </c>
    </row>
    <row r="6" spans="1:19" ht="12.75">
      <c r="A6" s="107" t="s">
        <v>438</v>
      </c>
      <c r="B6" t="s">
        <v>437</v>
      </c>
      <c r="C6" t="s">
        <v>439</v>
      </c>
      <c r="D6" t="s">
        <v>134</v>
      </c>
      <c r="E6" t="s">
        <v>117</v>
      </c>
      <c r="F6" t="s">
        <v>440</v>
      </c>
      <c r="G6" t="s">
        <v>10</v>
      </c>
      <c r="H6" t="s">
        <v>14</v>
      </c>
      <c r="I6" s="101">
        <v>788</v>
      </c>
      <c r="J6" s="1">
        <v>237.64</v>
      </c>
      <c r="K6" s="1">
        <v>0.1</v>
      </c>
      <c r="L6" s="1">
        <f t="shared" si="0"/>
        <v>78.80000000000001</v>
      </c>
      <c r="M6" s="1"/>
      <c r="N6" s="1"/>
      <c r="O6" s="1"/>
      <c r="P6" s="1"/>
      <c r="Q6" s="1"/>
      <c r="R6" s="1"/>
      <c r="S6" s="116">
        <f t="shared" si="1"/>
        <v>316.44</v>
      </c>
    </row>
    <row r="7" spans="1:19" ht="12.75">
      <c r="A7" s="107" t="s">
        <v>438</v>
      </c>
      <c r="B7" t="s">
        <v>437</v>
      </c>
      <c r="C7" t="s">
        <v>439</v>
      </c>
      <c r="D7" t="s">
        <v>134</v>
      </c>
      <c r="E7" t="s">
        <v>117</v>
      </c>
      <c r="F7" t="s">
        <v>440</v>
      </c>
      <c r="G7" t="s">
        <v>10</v>
      </c>
      <c r="H7" t="s">
        <v>51</v>
      </c>
      <c r="I7" s="101">
        <v>3</v>
      </c>
      <c r="J7" s="1">
        <v>2.46</v>
      </c>
      <c r="K7" s="1">
        <v>0.06</v>
      </c>
      <c r="L7" s="1">
        <f t="shared" si="0"/>
        <v>0.18</v>
      </c>
      <c r="M7" s="1"/>
      <c r="N7" s="1"/>
      <c r="O7" s="1"/>
      <c r="P7" s="1"/>
      <c r="Q7" s="1"/>
      <c r="R7" s="1"/>
      <c r="S7" s="116">
        <f t="shared" si="1"/>
        <v>2.64</v>
      </c>
    </row>
    <row r="8" spans="1:19" ht="12.75">
      <c r="A8" s="107" t="s">
        <v>438</v>
      </c>
      <c r="B8" t="s">
        <v>437</v>
      </c>
      <c r="C8" t="s">
        <v>439</v>
      </c>
      <c r="D8" t="s">
        <v>134</v>
      </c>
      <c r="E8" t="s">
        <v>117</v>
      </c>
      <c r="F8" t="s">
        <v>440</v>
      </c>
      <c r="G8" t="s">
        <v>10</v>
      </c>
      <c r="H8" t="s">
        <v>29</v>
      </c>
      <c r="I8" s="101">
        <v>5</v>
      </c>
      <c r="J8" s="1">
        <v>7.17</v>
      </c>
      <c r="K8" s="1">
        <v>0.06</v>
      </c>
      <c r="L8" s="1">
        <f t="shared" si="0"/>
        <v>0.3</v>
      </c>
      <c r="M8" s="1"/>
      <c r="N8" s="1"/>
      <c r="O8" s="1"/>
      <c r="P8" s="1"/>
      <c r="Q8" s="1"/>
      <c r="R8" s="1"/>
      <c r="S8" s="116">
        <f t="shared" si="1"/>
        <v>7.47</v>
      </c>
    </row>
    <row r="9" spans="1:19" ht="12.75">
      <c r="A9" s="107" t="s">
        <v>438</v>
      </c>
      <c r="B9" t="s">
        <v>437</v>
      </c>
      <c r="C9" t="s">
        <v>439</v>
      </c>
      <c r="D9" t="s">
        <v>134</v>
      </c>
      <c r="E9" t="s">
        <v>117</v>
      </c>
      <c r="F9" t="s">
        <v>440</v>
      </c>
      <c r="G9" t="s">
        <v>10</v>
      </c>
      <c r="H9" t="s">
        <v>15</v>
      </c>
      <c r="I9" s="101">
        <v>1</v>
      </c>
      <c r="J9" s="1">
        <v>0.38</v>
      </c>
      <c r="K9" s="1">
        <v>0.06</v>
      </c>
      <c r="L9" s="1">
        <f t="shared" si="0"/>
        <v>0.06</v>
      </c>
      <c r="M9" s="1"/>
      <c r="N9" s="1"/>
      <c r="O9" s="1"/>
      <c r="P9" s="1"/>
      <c r="Q9" s="1"/>
      <c r="R9" s="1"/>
      <c r="S9" s="116">
        <f t="shared" si="1"/>
        <v>0.44</v>
      </c>
    </row>
    <row r="10" spans="1:19" ht="12.75">
      <c r="A10" s="107" t="s">
        <v>438</v>
      </c>
      <c r="B10" t="s">
        <v>437</v>
      </c>
      <c r="C10" t="s">
        <v>439</v>
      </c>
      <c r="D10" t="s">
        <v>134</v>
      </c>
      <c r="E10" t="s">
        <v>117</v>
      </c>
      <c r="F10" t="s">
        <v>440</v>
      </c>
      <c r="G10" t="s">
        <v>10</v>
      </c>
      <c r="H10" t="s">
        <v>16</v>
      </c>
      <c r="I10" s="101">
        <v>4</v>
      </c>
      <c r="J10" s="1">
        <v>16.1</v>
      </c>
      <c r="K10" s="1">
        <v>0.06</v>
      </c>
      <c r="L10" s="1">
        <f t="shared" si="0"/>
        <v>0.24</v>
      </c>
      <c r="M10" s="1"/>
      <c r="N10" s="1"/>
      <c r="O10" s="1"/>
      <c r="P10" s="1"/>
      <c r="Q10" s="1"/>
      <c r="R10" s="1"/>
      <c r="S10" s="116">
        <f t="shared" si="1"/>
        <v>16.34</v>
      </c>
    </row>
    <row r="11" spans="1:19" ht="12.75">
      <c r="A11" s="107" t="s">
        <v>438</v>
      </c>
      <c r="B11" t="s">
        <v>437</v>
      </c>
      <c r="C11" t="s">
        <v>439</v>
      </c>
      <c r="D11" t="s">
        <v>134</v>
      </c>
      <c r="E11" t="s">
        <v>117</v>
      </c>
      <c r="F11" t="s">
        <v>440</v>
      </c>
      <c r="G11" t="s">
        <v>10</v>
      </c>
      <c r="H11" t="s">
        <v>11</v>
      </c>
      <c r="I11" s="101">
        <v>35</v>
      </c>
      <c r="J11" s="1">
        <v>233.06</v>
      </c>
      <c r="K11" s="1"/>
      <c r="L11" s="1"/>
      <c r="M11" s="1"/>
      <c r="N11" s="1"/>
      <c r="O11" s="1"/>
      <c r="P11" s="1"/>
      <c r="Q11" s="1"/>
      <c r="R11" s="1"/>
      <c r="S11" s="116">
        <f t="shared" si="1"/>
        <v>233.06</v>
      </c>
    </row>
    <row r="12" spans="1:19" ht="12.75">
      <c r="A12" s="107" t="s">
        <v>438</v>
      </c>
      <c r="B12" t="s">
        <v>437</v>
      </c>
      <c r="C12" t="s">
        <v>439</v>
      </c>
      <c r="D12" t="s">
        <v>134</v>
      </c>
      <c r="E12" t="s">
        <v>117</v>
      </c>
      <c r="F12" t="s">
        <v>440</v>
      </c>
      <c r="G12" t="s">
        <v>8</v>
      </c>
      <c r="H12" t="s">
        <v>17</v>
      </c>
      <c r="I12" s="101"/>
      <c r="J12" s="1"/>
      <c r="K12" s="1"/>
      <c r="M12" s="1"/>
      <c r="N12" s="1"/>
      <c r="O12" s="1"/>
      <c r="P12" s="1">
        <v>180</v>
      </c>
      <c r="Q12" s="1"/>
      <c r="R12" s="1"/>
      <c r="S12" s="116">
        <f t="shared" si="1"/>
        <v>180</v>
      </c>
    </row>
    <row r="13" spans="1:20" ht="12.75">
      <c r="A13" s="107" t="s">
        <v>438</v>
      </c>
      <c r="B13" t="s">
        <v>437</v>
      </c>
      <c r="C13" t="s">
        <v>439</v>
      </c>
      <c r="D13" t="s">
        <v>134</v>
      </c>
      <c r="E13" t="s">
        <v>117</v>
      </c>
      <c r="F13" t="s">
        <v>440</v>
      </c>
      <c r="G13" t="s">
        <v>8</v>
      </c>
      <c r="H13" t="s">
        <v>18</v>
      </c>
      <c r="I13" s="101"/>
      <c r="J13" s="1"/>
      <c r="K13" s="1"/>
      <c r="L13" s="1"/>
      <c r="M13" s="1"/>
      <c r="N13" s="1"/>
      <c r="O13" s="1"/>
      <c r="P13" s="1"/>
      <c r="Q13" s="1">
        <v>0.3</v>
      </c>
      <c r="R13" s="101">
        <v>940.5</v>
      </c>
      <c r="S13" s="116">
        <f t="shared" si="1"/>
        <v>940.5</v>
      </c>
      <c r="T13" t="s">
        <v>441</v>
      </c>
    </row>
    <row r="14" spans="1:19" s="2" customFormat="1" ht="12.75">
      <c r="A14" s="114" t="s">
        <v>1013</v>
      </c>
      <c r="I14" s="104">
        <f>SUBTOTAL(9,I3:I13)</f>
        <v>4736</v>
      </c>
      <c r="J14" s="105">
        <f>SUBTOTAL(9,J3:J13)</f>
        <v>2008.44</v>
      </c>
      <c r="K14" s="105"/>
      <c r="L14" s="105">
        <f aca="true" t="shared" si="2" ref="L14:S14">SUBTOTAL(9,L3:L13)</f>
        <v>313.58000000000004</v>
      </c>
      <c r="M14" s="105">
        <f t="shared" si="2"/>
        <v>0</v>
      </c>
      <c r="N14" s="105">
        <f t="shared" si="2"/>
        <v>0</v>
      </c>
      <c r="O14" s="105">
        <f t="shared" si="2"/>
        <v>0</v>
      </c>
      <c r="P14" s="105">
        <f t="shared" si="2"/>
        <v>180</v>
      </c>
      <c r="Q14" s="105">
        <f t="shared" si="2"/>
        <v>0.3</v>
      </c>
      <c r="R14" s="104">
        <f t="shared" si="2"/>
        <v>940.5</v>
      </c>
      <c r="S14" s="117">
        <f t="shared" si="2"/>
        <v>3442.5199999999995</v>
      </c>
    </row>
    <row r="15" spans="1:19" ht="12.75">
      <c r="A15" s="107" t="s">
        <v>442</v>
      </c>
      <c r="B15" t="s">
        <v>437</v>
      </c>
      <c r="C15" t="s">
        <v>315</v>
      </c>
      <c r="D15" t="s">
        <v>443</v>
      </c>
      <c r="E15" t="s">
        <v>117</v>
      </c>
      <c r="F15" t="s">
        <v>444</v>
      </c>
      <c r="G15" t="s">
        <v>10</v>
      </c>
      <c r="H15" t="s">
        <v>12</v>
      </c>
      <c r="I15" s="101">
        <v>4</v>
      </c>
      <c r="J15" s="1">
        <v>1.58</v>
      </c>
      <c r="K15" s="1">
        <v>0.06</v>
      </c>
      <c r="L15" s="1">
        <f>+K15*I15</f>
        <v>0.24</v>
      </c>
      <c r="M15" s="1"/>
      <c r="N15" s="1"/>
      <c r="O15" s="1"/>
      <c r="P15" s="1"/>
      <c r="R15" s="1"/>
      <c r="S15" s="116">
        <f t="shared" si="1"/>
        <v>1.82</v>
      </c>
    </row>
    <row r="16" spans="1:19" ht="12.75">
      <c r="A16" s="107" t="s">
        <v>442</v>
      </c>
      <c r="B16" t="s">
        <v>437</v>
      </c>
      <c r="C16" t="s">
        <v>315</v>
      </c>
      <c r="D16" t="s">
        <v>443</v>
      </c>
      <c r="E16" t="s">
        <v>117</v>
      </c>
      <c r="F16" t="s">
        <v>444</v>
      </c>
      <c r="G16" t="s">
        <v>10</v>
      </c>
      <c r="H16" t="s">
        <v>14</v>
      </c>
      <c r="I16" s="101">
        <v>471</v>
      </c>
      <c r="J16" s="1">
        <v>134.47</v>
      </c>
      <c r="K16" s="1">
        <v>0.1</v>
      </c>
      <c r="L16" s="1">
        <f>+K16*I16</f>
        <v>47.1</v>
      </c>
      <c r="M16" s="1"/>
      <c r="N16" s="1"/>
      <c r="O16" s="1"/>
      <c r="P16" s="1"/>
      <c r="R16" s="1"/>
      <c r="S16" s="116">
        <f t="shared" si="1"/>
        <v>181.57</v>
      </c>
    </row>
    <row r="17" spans="1:19" ht="12.75">
      <c r="A17" s="107" t="s">
        <v>442</v>
      </c>
      <c r="B17" t="s">
        <v>437</v>
      </c>
      <c r="C17" t="s">
        <v>315</v>
      </c>
      <c r="D17" t="s">
        <v>443</v>
      </c>
      <c r="E17" t="s">
        <v>117</v>
      </c>
      <c r="F17" t="s">
        <v>444</v>
      </c>
      <c r="G17" t="s">
        <v>8</v>
      </c>
      <c r="H17" t="s">
        <v>17</v>
      </c>
      <c r="I17" s="101"/>
      <c r="J17" s="1"/>
      <c r="K17" s="1"/>
      <c r="M17" s="1"/>
      <c r="N17" s="1"/>
      <c r="O17" s="1"/>
      <c r="P17" s="1">
        <v>75</v>
      </c>
      <c r="R17" s="1"/>
      <c r="S17" s="116">
        <f t="shared" si="1"/>
        <v>75</v>
      </c>
    </row>
    <row r="18" spans="1:19" s="2" customFormat="1" ht="12.75">
      <c r="A18" s="113" t="s">
        <v>1014</v>
      </c>
      <c r="I18" s="104">
        <f>SUBTOTAL(9,I15:I17)</f>
        <v>475</v>
      </c>
      <c r="J18" s="105">
        <f>SUBTOTAL(9,J15:J17)</f>
        <v>136.05</v>
      </c>
      <c r="K18" s="105"/>
      <c r="L18" s="2">
        <f aca="true" t="shared" si="3" ref="L18:S18">SUBTOTAL(9,L15:L17)</f>
        <v>47.34</v>
      </c>
      <c r="M18" s="105">
        <f t="shared" si="3"/>
        <v>0</v>
      </c>
      <c r="N18" s="105">
        <f t="shared" si="3"/>
        <v>0</v>
      </c>
      <c r="O18" s="105">
        <f t="shared" si="3"/>
        <v>0</v>
      </c>
      <c r="P18" s="105">
        <f t="shared" si="3"/>
        <v>75</v>
      </c>
      <c r="Q18" s="2">
        <f t="shared" si="3"/>
        <v>0</v>
      </c>
      <c r="R18" s="105">
        <f t="shared" si="3"/>
        <v>0</v>
      </c>
      <c r="S18" s="117">
        <f t="shared" si="3"/>
        <v>258.39</v>
      </c>
    </row>
    <row r="19" spans="1:19" ht="12.75">
      <c r="A19" s="107" t="s">
        <v>464</v>
      </c>
      <c r="B19" t="s">
        <v>437</v>
      </c>
      <c r="C19" t="s">
        <v>465</v>
      </c>
      <c r="D19" t="s">
        <v>466</v>
      </c>
      <c r="E19" t="s">
        <v>117</v>
      </c>
      <c r="F19" t="s">
        <v>467</v>
      </c>
      <c r="G19" t="s">
        <v>10</v>
      </c>
      <c r="H19" t="s">
        <v>12</v>
      </c>
      <c r="I19" s="101">
        <v>297</v>
      </c>
      <c r="J19" s="1">
        <v>290.2</v>
      </c>
      <c r="K19" s="1">
        <v>0.06</v>
      </c>
      <c r="L19" s="1">
        <f aca="true" t="shared" si="4" ref="L19:L24">+K19*I19</f>
        <v>17.82</v>
      </c>
      <c r="M19" s="1"/>
      <c r="N19" s="1"/>
      <c r="O19" s="1"/>
      <c r="P19" s="1"/>
      <c r="Q19" s="1"/>
      <c r="R19" s="1"/>
      <c r="S19" s="116">
        <f t="shared" si="1"/>
        <v>308.02</v>
      </c>
    </row>
    <row r="20" spans="1:19" ht="12.75">
      <c r="A20" s="107" t="s">
        <v>464</v>
      </c>
      <c r="B20" t="s">
        <v>437</v>
      </c>
      <c r="C20" t="s">
        <v>465</v>
      </c>
      <c r="D20" t="s">
        <v>466</v>
      </c>
      <c r="E20" t="s">
        <v>117</v>
      </c>
      <c r="F20" t="s">
        <v>467</v>
      </c>
      <c r="G20" t="s">
        <v>10</v>
      </c>
      <c r="H20" t="s">
        <v>13</v>
      </c>
      <c r="I20" s="101">
        <v>1</v>
      </c>
      <c r="J20" s="1">
        <v>1.14</v>
      </c>
      <c r="K20" s="1">
        <v>0.06</v>
      </c>
      <c r="L20" s="1">
        <f t="shared" si="4"/>
        <v>0.06</v>
      </c>
      <c r="M20" s="1"/>
      <c r="N20" s="1"/>
      <c r="O20" s="1"/>
      <c r="P20" s="1"/>
      <c r="Q20" s="1"/>
      <c r="R20" s="1"/>
      <c r="S20" s="116">
        <f t="shared" si="1"/>
        <v>1.2</v>
      </c>
    </row>
    <row r="21" spans="1:19" ht="12.75">
      <c r="A21" s="107" t="s">
        <v>464</v>
      </c>
      <c r="B21" t="s">
        <v>437</v>
      </c>
      <c r="C21" t="s">
        <v>465</v>
      </c>
      <c r="D21" t="s">
        <v>466</v>
      </c>
      <c r="E21" t="s">
        <v>117</v>
      </c>
      <c r="F21" t="s">
        <v>467</v>
      </c>
      <c r="G21" t="s">
        <v>10</v>
      </c>
      <c r="H21" t="s">
        <v>87</v>
      </c>
      <c r="I21" s="101">
        <v>0</v>
      </c>
      <c r="J21" s="1">
        <v>11.85</v>
      </c>
      <c r="K21" s="1">
        <v>0.01</v>
      </c>
      <c r="L21" s="1">
        <f t="shared" si="4"/>
        <v>0</v>
      </c>
      <c r="M21" s="1"/>
      <c r="N21" s="1"/>
      <c r="O21" s="1"/>
      <c r="P21" s="1"/>
      <c r="Q21" s="1"/>
      <c r="R21" s="1"/>
      <c r="S21" s="116">
        <f t="shared" si="1"/>
        <v>11.85</v>
      </c>
    </row>
    <row r="22" spans="1:19" ht="12.75">
      <c r="A22" s="107" t="s">
        <v>464</v>
      </c>
      <c r="B22" t="s">
        <v>437</v>
      </c>
      <c r="C22" t="s">
        <v>465</v>
      </c>
      <c r="D22" t="s">
        <v>466</v>
      </c>
      <c r="E22" t="s">
        <v>117</v>
      </c>
      <c r="F22" t="s">
        <v>467</v>
      </c>
      <c r="G22" t="s">
        <v>10</v>
      </c>
      <c r="H22" t="s">
        <v>14</v>
      </c>
      <c r="I22" s="101">
        <v>1237</v>
      </c>
      <c r="J22" s="1">
        <v>375.46</v>
      </c>
      <c r="K22" s="1">
        <v>0.1</v>
      </c>
      <c r="L22" s="1">
        <f t="shared" si="4"/>
        <v>123.7</v>
      </c>
      <c r="M22" s="1"/>
      <c r="N22" s="1"/>
      <c r="O22" s="1"/>
      <c r="P22" s="1"/>
      <c r="Q22" s="1"/>
      <c r="R22" s="1"/>
      <c r="S22" s="116">
        <f t="shared" si="1"/>
        <v>499.15999999999997</v>
      </c>
    </row>
    <row r="23" spans="1:19" ht="12.75">
      <c r="A23" s="107" t="s">
        <v>464</v>
      </c>
      <c r="B23" t="s">
        <v>437</v>
      </c>
      <c r="C23" t="s">
        <v>465</v>
      </c>
      <c r="D23" t="s">
        <v>466</v>
      </c>
      <c r="E23" t="s">
        <v>117</v>
      </c>
      <c r="F23" t="s">
        <v>467</v>
      </c>
      <c r="G23" t="s">
        <v>10</v>
      </c>
      <c r="H23" t="s">
        <v>50</v>
      </c>
      <c r="I23" s="101">
        <v>1</v>
      </c>
      <c r="J23" s="1">
        <v>7.38</v>
      </c>
      <c r="K23" s="1">
        <v>0.06</v>
      </c>
      <c r="L23" s="1">
        <f t="shared" si="4"/>
        <v>0.06</v>
      </c>
      <c r="M23" s="1"/>
      <c r="N23" s="1"/>
      <c r="O23" s="1"/>
      <c r="P23" s="1"/>
      <c r="Q23" s="1"/>
      <c r="R23" s="1"/>
      <c r="S23" s="116">
        <f t="shared" si="1"/>
        <v>7.4399999999999995</v>
      </c>
    </row>
    <row r="24" spans="1:19" ht="12.75">
      <c r="A24" s="107" t="s">
        <v>464</v>
      </c>
      <c r="B24" t="s">
        <v>437</v>
      </c>
      <c r="C24" t="s">
        <v>465</v>
      </c>
      <c r="D24" t="s">
        <v>466</v>
      </c>
      <c r="E24" t="s">
        <v>117</v>
      </c>
      <c r="F24" t="s">
        <v>467</v>
      </c>
      <c r="G24" t="s">
        <v>10</v>
      </c>
      <c r="H24" t="s">
        <v>16</v>
      </c>
      <c r="I24" s="101">
        <v>2</v>
      </c>
      <c r="J24" s="1">
        <v>14.52</v>
      </c>
      <c r="K24" s="1">
        <v>0.06</v>
      </c>
      <c r="L24" s="1">
        <f t="shared" si="4"/>
        <v>0.12</v>
      </c>
      <c r="M24" s="1"/>
      <c r="N24" s="1"/>
      <c r="O24" s="1"/>
      <c r="P24" s="1"/>
      <c r="Q24" s="1"/>
      <c r="R24" s="1"/>
      <c r="S24" s="116">
        <f t="shared" si="1"/>
        <v>14.639999999999999</v>
      </c>
    </row>
    <row r="25" spans="1:19" ht="12.75">
      <c r="A25" s="107" t="s">
        <v>464</v>
      </c>
      <c r="B25" t="s">
        <v>437</v>
      </c>
      <c r="C25" t="s">
        <v>465</v>
      </c>
      <c r="D25" t="s">
        <v>466</v>
      </c>
      <c r="E25" t="s">
        <v>117</v>
      </c>
      <c r="F25" t="s">
        <v>467</v>
      </c>
      <c r="G25" t="s">
        <v>10</v>
      </c>
      <c r="H25" t="s">
        <v>11</v>
      </c>
      <c r="I25" s="101">
        <v>10</v>
      </c>
      <c r="J25" s="1">
        <v>60.88</v>
      </c>
      <c r="K25" s="1"/>
      <c r="L25" s="1"/>
      <c r="M25" s="1"/>
      <c r="N25" s="1"/>
      <c r="O25" s="1"/>
      <c r="P25" s="1"/>
      <c r="Q25" s="1"/>
      <c r="R25" s="1"/>
      <c r="S25" s="116">
        <f t="shared" si="1"/>
        <v>60.88</v>
      </c>
    </row>
    <row r="26" spans="1:19" ht="12.75">
      <c r="A26" s="107" t="s">
        <v>464</v>
      </c>
      <c r="B26" t="s">
        <v>437</v>
      </c>
      <c r="C26" t="s">
        <v>465</v>
      </c>
      <c r="D26" t="s">
        <v>466</v>
      </c>
      <c r="E26" t="s">
        <v>117</v>
      </c>
      <c r="F26" t="s">
        <v>467</v>
      </c>
      <c r="G26" t="s">
        <v>8</v>
      </c>
      <c r="H26" t="s">
        <v>17</v>
      </c>
      <c r="I26" s="101"/>
      <c r="J26" s="1"/>
      <c r="K26" s="1"/>
      <c r="M26" s="1"/>
      <c r="N26" s="1"/>
      <c r="O26" s="1"/>
      <c r="P26" s="1">
        <v>150</v>
      </c>
      <c r="Q26" s="1"/>
      <c r="R26" s="1"/>
      <c r="S26" s="116">
        <f t="shared" si="1"/>
        <v>150</v>
      </c>
    </row>
    <row r="27" spans="1:20" ht="12.75">
      <c r="A27" s="107" t="s">
        <v>464</v>
      </c>
      <c r="B27" t="s">
        <v>437</v>
      </c>
      <c r="C27" t="s">
        <v>465</v>
      </c>
      <c r="D27" t="s">
        <v>466</v>
      </c>
      <c r="E27" t="s">
        <v>117</v>
      </c>
      <c r="F27" t="s">
        <v>467</v>
      </c>
      <c r="G27" t="s">
        <v>8</v>
      </c>
      <c r="H27" t="s">
        <v>18</v>
      </c>
      <c r="I27" s="101"/>
      <c r="J27" s="1"/>
      <c r="K27" s="1"/>
      <c r="L27" s="1"/>
      <c r="M27" s="1"/>
      <c r="N27" s="1"/>
      <c r="O27" s="1"/>
      <c r="P27" s="1"/>
      <c r="Q27" s="1">
        <v>0.25</v>
      </c>
      <c r="R27" s="101">
        <v>783.75</v>
      </c>
      <c r="S27" s="116">
        <f t="shared" si="1"/>
        <v>783.75</v>
      </c>
      <c r="T27" t="s">
        <v>468</v>
      </c>
    </row>
    <row r="28" spans="1:19" s="2" customFormat="1" ht="12.75">
      <c r="A28" s="113" t="s">
        <v>1015</v>
      </c>
      <c r="I28" s="104">
        <f>SUBTOTAL(9,I19:I27)</f>
        <v>1548</v>
      </c>
      <c r="J28" s="105">
        <f>SUBTOTAL(9,J19:J27)</f>
        <v>761.43</v>
      </c>
      <c r="K28" s="105"/>
      <c r="L28" s="105">
        <f aca="true" t="shared" si="5" ref="L28:S28">SUBTOTAL(9,L19:L27)</f>
        <v>141.76000000000002</v>
      </c>
      <c r="M28" s="105">
        <f t="shared" si="5"/>
        <v>0</v>
      </c>
      <c r="N28" s="105">
        <f t="shared" si="5"/>
        <v>0</v>
      </c>
      <c r="O28" s="105">
        <f t="shared" si="5"/>
        <v>0</v>
      </c>
      <c r="P28" s="105">
        <f t="shared" si="5"/>
        <v>150</v>
      </c>
      <c r="Q28" s="105">
        <f t="shared" si="5"/>
        <v>0.25</v>
      </c>
      <c r="R28" s="104">
        <f t="shared" si="5"/>
        <v>783.75</v>
      </c>
      <c r="S28" s="117">
        <f t="shared" si="5"/>
        <v>1836.94</v>
      </c>
    </row>
    <row r="29" spans="1:19" ht="12.75">
      <c r="A29" s="107" t="s">
        <v>469</v>
      </c>
      <c r="B29" t="s">
        <v>437</v>
      </c>
      <c r="C29" t="s">
        <v>465</v>
      </c>
      <c r="D29" t="s">
        <v>470</v>
      </c>
      <c r="E29" t="s">
        <v>117</v>
      </c>
      <c r="F29" t="s">
        <v>471</v>
      </c>
      <c r="G29" t="s">
        <v>10</v>
      </c>
      <c r="H29" t="s">
        <v>12</v>
      </c>
      <c r="I29" s="101">
        <v>116</v>
      </c>
      <c r="J29" s="1">
        <v>115.54</v>
      </c>
      <c r="K29" s="1">
        <v>0.06</v>
      </c>
      <c r="L29" s="1">
        <f>+K29*I29</f>
        <v>6.96</v>
      </c>
      <c r="M29" s="1"/>
      <c r="N29" s="1"/>
      <c r="O29" s="1"/>
      <c r="P29" s="1"/>
      <c r="R29" s="1"/>
      <c r="S29" s="116">
        <f t="shared" si="1"/>
        <v>122.5</v>
      </c>
    </row>
    <row r="30" spans="1:19" ht="12.75">
      <c r="A30" s="107" t="s">
        <v>469</v>
      </c>
      <c r="B30" t="s">
        <v>437</v>
      </c>
      <c r="C30" t="s">
        <v>465</v>
      </c>
      <c r="D30" t="s">
        <v>470</v>
      </c>
      <c r="E30" t="s">
        <v>117</v>
      </c>
      <c r="F30" t="s">
        <v>471</v>
      </c>
      <c r="G30" t="s">
        <v>10</v>
      </c>
      <c r="H30" t="s">
        <v>13</v>
      </c>
      <c r="I30" s="101">
        <v>22</v>
      </c>
      <c r="J30" s="1">
        <v>19.23</v>
      </c>
      <c r="K30" s="1">
        <v>0.06</v>
      </c>
      <c r="L30" s="1">
        <f>+K30*I30</f>
        <v>1.3199999999999998</v>
      </c>
      <c r="M30" s="1"/>
      <c r="N30" s="1"/>
      <c r="O30" s="1"/>
      <c r="P30" s="1"/>
      <c r="R30" s="1"/>
      <c r="S30" s="116">
        <f t="shared" si="1"/>
        <v>20.55</v>
      </c>
    </row>
    <row r="31" spans="1:19" ht="12.75">
      <c r="A31" s="107" t="s">
        <v>469</v>
      </c>
      <c r="B31" t="s">
        <v>437</v>
      </c>
      <c r="C31" t="s">
        <v>465</v>
      </c>
      <c r="D31" t="s">
        <v>470</v>
      </c>
      <c r="E31" t="s">
        <v>117</v>
      </c>
      <c r="F31" t="s">
        <v>471</v>
      </c>
      <c r="G31" t="s">
        <v>8</v>
      </c>
      <c r="H31" t="s">
        <v>17</v>
      </c>
      <c r="I31" s="101"/>
      <c r="J31" s="1"/>
      <c r="K31" s="1"/>
      <c r="M31" s="1"/>
      <c r="N31" s="1"/>
      <c r="O31" s="1"/>
      <c r="P31" s="1">
        <v>150</v>
      </c>
      <c r="R31" s="1"/>
      <c r="S31" s="116">
        <f t="shared" si="1"/>
        <v>150</v>
      </c>
    </row>
    <row r="32" spans="1:19" s="2" customFormat="1" ht="12.75">
      <c r="A32" s="113" t="s">
        <v>1016</v>
      </c>
      <c r="I32" s="104">
        <f>SUBTOTAL(9,I29:I31)</f>
        <v>138</v>
      </c>
      <c r="J32" s="105">
        <f>SUBTOTAL(9,J29:J31)</f>
        <v>134.77</v>
      </c>
      <c r="K32" s="105"/>
      <c r="L32" s="2">
        <f aca="true" t="shared" si="6" ref="L32:S32">SUBTOTAL(9,L29:L31)</f>
        <v>8.28</v>
      </c>
      <c r="M32" s="105">
        <f t="shared" si="6"/>
        <v>0</v>
      </c>
      <c r="N32" s="105">
        <f t="shared" si="6"/>
        <v>0</v>
      </c>
      <c r="O32" s="105">
        <f t="shared" si="6"/>
        <v>0</v>
      </c>
      <c r="P32" s="105">
        <f t="shared" si="6"/>
        <v>150</v>
      </c>
      <c r="Q32" s="2">
        <f t="shared" si="6"/>
        <v>0</v>
      </c>
      <c r="R32" s="105">
        <f t="shared" si="6"/>
        <v>0</v>
      </c>
      <c r="S32" s="117">
        <f t="shared" si="6"/>
        <v>293.05</v>
      </c>
    </row>
    <row r="33" spans="1:19" ht="12.75">
      <c r="A33" s="107" t="s">
        <v>445</v>
      </c>
      <c r="B33" t="s">
        <v>437</v>
      </c>
      <c r="C33" t="s">
        <v>446</v>
      </c>
      <c r="D33" t="s">
        <v>446</v>
      </c>
      <c r="E33" t="s">
        <v>38</v>
      </c>
      <c r="F33" t="s">
        <v>447</v>
      </c>
      <c r="G33" t="s">
        <v>10</v>
      </c>
      <c r="H33" t="s">
        <v>12</v>
      </c>
      <c r="I33" s="101">
        <v>36</v>
      </c>
      <c r="J33" s="1">
        <v>73.73</v>
      </c>
      <c r="K33" s="1">
        <v>0.06</v>
      </c>
      <c r="L33" s="1">
        <f>+K33*I33</f>
        <v>2.16</v>
      </c>
      <c r="M33" s="1"/>
      <c r="N33" s="1"/>
      <c r="O33" s="1"/>
      <c r="P33" s="1"/>
      <c r="Q33" s="1"/>
      <c r="R33" s="1"/>
      <c r="S33" s="116">
        <f t="shared" si="1"/>
        <v>75.89</v>
      </c>
    </row>
    <row r="34" spans="1:19" ht="12.75">
      <c r="A34" s="107" t="s">
        <v>445</v>
      </c>
      <c r="B34" t="s">
        <v>437</v>
      </c>
      <c r="C34" t="s">
        <v>446</v>
      </c>
      <c r="D34" t="s">
        <v>446</v>
      </c>
      <c r="E34" t="s">
        <v>38</v>
      </c>
      <c r="F34" t="s">
        <v>447</v>
      </c>
      <c r="G34" t="s">
        <v>10</v>
      </c>
      <c r="H34" t="s">
        <v>13</v>
      </c>
      <c r="I34" s="101">
        <v>37</v>
      </c>
      <c r="J34" s="1">
        <v>85.18</v>
      </c>
      <c r="K34" s="1">
        <v>0.06</v>
      </c>
      <c r="L34" s="1">
        <f>+K34*I34</f>
        <v>2.2199999999999998</v>
      </c>
      <c r="M34" s="1"/>
      <c r="N34" s="1"/>
      <c r="O34" s="1"/>
      <c r="P34" s="1"/>
      <c r="Q34" s="1"/>
      <c r="R34" s="1"/>
      <c r="S34" s="116">
        <f t="shared" si="1"/>
        <v>87.4</v>
      </c>
    </row>
    <row r="35" spans="1:19" ht="12.75">
      <c r="A35" s="107" t="s">
        <v>445</v>
      </c>
      <c r="B35" t="s">
        <v>437</v>
      </c>
      <c r="C35" t="s">
        <v>446</v>
      </c>
      <c r="D35" t="s">
        <v>446</v>
      </c>
      <c r="E35" t="s">
        <v>38</v>
      </c>
      <c r="F35" t="s">
        <v>447</v>
      </c>
      <c r="G35" t="s">
        <v>10</v>
      </c>
      <c r="H35" t="s">
        <v>87</v>
      </c>
      <c r="I35" s="101">
        <v>0</v>
      </c>
      <c r="J35" s="1">
        <v>8.65</v>
      </c>
      <c r="K35" s="1">
        <v>0.01</v>
      </c>
      <c r="L35" s="1">
        <f>+K35*I35</f>
        <v>0</v>
      </c>
      <c r="M35" s="1"/>
      <c r="N35" s="1"/>
      <c r="O35" s="1"/>
      <c r="P35" s="1"/>
      <c r="Q35" s="1"/>
      <c r="R35" s="1"/>
      <c r="S35" s="116">
        <f t="shared" si="1"/>
        <v>8.65</v>
      </c>
    </row>
    <row r="36" spans="1:19" ht="12.75">
      <c r="A36" s="107" t="s">
        <v>445</v>
      </c>
      <c r="B36" t="s">
        <v>437</v>
      </c>
      <c r="C36" t="s">
        <v>446</v>
      </c>
      <c r="D36" t="s">
        <v>446</v>
      </c>
      <c r="E36" t="s">
        <v>38</v>
      </c>
      <c r="F36" t="s">
        <v>447</v>
      </c>
      <c r="G36" t="s">
        <v>10</v>
      </c>
      <c r="H36" t="s">
        <v>14</v>
      </c>
      <c r="I36" s="101">
        <v>25</v>
      </c>
      <c r="J36" s="1">
        <v>50.64</v>
      </c>
      <c r="K36" s="1">
        <v>0.1</v>
      </c>
      <c r="L36" s="1">
        <f>+K36*I36</f>
        <v>2.5</v>
      </c>
      <c r="M36" s="1"/>
      <c r="N36" s="1"/>
      <c r="O36" s="1"/>
      <c r="P36" s="1"/>
      <c r="Q36" s="1"/>
      <c r="R36" s="1"/>
      <c r="S36" s="116">
        <f t="shared" si="1"/>
        <v>53.14</v>
      </c>
    </row>
    <row r="37" spans="1:19" ht="12.75">
      <c r="A37" s="107" t="s">
        <v>445</v>
      </c>
      <c r="B37" t="s">
        <v>437</v>
      </c>
      <c r="C37" t="s">
        <v>446</v>
      </c>
      <c r="D37" t="s">
        <v>446</v>
      </c>
      <c r="E37" t="s">
        <v>38</v>
      </c>
      <c r="F37" t="s">
        <v>447</v>
      </c>
      <c r="G37" t="s">
        <v>10</v>
      </c>
      <c r="H37" t="s">
        <v>16</v>
      </c>
      <c r="I37" s="101">
        <v>20</v>
      </c>
      <c r="J37" s="1">
        <v>92.64</v>
      </c>
      <c r="K37" s="1">
        <v>0.06</v>
      </c>
      <c r="L37" s="1">
        <f>+K37*I37</f>
        <v>1.2</v>
      </c>
      <c r="M37" s="1"/>
      <c r="N37" s="1"/>
      <c r="O37" s="1"/>
      <c r="P37" s="1"/>
      <c r="Q37" s="1"/>
      <c r="R37" s="1"/>
      <c r="S37" s="116">
        <f t="shared" si="1"/>
        <v>93.84</v>
      </c>
    </row>
    <row r="38" spans="1:19" ht="12.75">
      <c r="A38" s="107" t="s">
        <v>445</v>
      </c>
      <c r="B38" t="s">
        <v>437</v>
      </c>
      <c r="C38" t="s">
        <v>446</v>
      </c>
      <c r="D38" t="s">
        <v>446</v>
      </c>
      <c r="E38" t="s">
        <v>38</v>
      </c>
      <c r="F38" t="s">
        <v>447</v>
      </c>
      <c r="G38" t="s">
        <v>10</v>
      </c>
      <c r="H38" t="s">
        <v>11</v>
      </c>
      <c r="I38" s="101">
        <v>25</v>
      </c>
      <c r="J38" s="1">
        <v>136.84</v>
      </c>
      <c r="K38" s="1"/>
      <c r="L38" s="1"/>
      <c r="M38" s="1"/>
      <c r="N38" s="1"/>
      <c r="O38" s="1"/>
      <c r="P38" s="1"/>
      <c r="Q38" s="1"/>
      <c r="R38" s="1"/>
      <c r="S38" s="116">
        <f t="shared" si="1"/>
        <v>136.84</v>
      </c>
    </row>
    <row r="39" spans="1:19" ht="12.75">
      <c r="A39" s="107" t="s">
        <v>445</v>
      </c>
      <c r="B39" t="s">
        <v>437</v>
      </c>
      <c r="C39" t="s">
        <v>446</v>
      </c>
      <c r="D39" t="s">
        <v>446</v>
      </c>
      <c r="E39" t="s">
        <v>38</v>
      </c>
      <c r="F39" t="s">
        <v>447</v>
      </c>
      <c r="G39" t="s">
        <v>8</v>
      </c>
      <c r="H39" t="s">
        <v>17</v>
      </c>
      <c r="I39" s="101"/>
      <c r="J39" s="1"/>
      <c r="K39" s="1"/>
      <c r="M39" s="1"/>
      <c r="N39" s="1"/>
      <c r="O39" s="1"/>
      <c r="P39" s="1">
        <v>45</v>
      </c>
      <c r="Q39" s="1"/>
      <c r="R39" s="1"/>
      <c r="S39" s="116">
        <f t="shared" si="1"/>
        <v>45</v>
      </c>
    </row>
    <row r="40" spans="1:20" ht="12.75">
      <c r="A40" s="107" t="s">
        <v>445</v>
      </c>
      <c r="B40" t="s">
        <v>437</v>
      </c>
      <c r="C40" t="s">
        <v>446</v>
      </c>
      <c r="D40" t="s">
        <v>446</v>
      </c>
      <c r="E40" t="s">
        <v>38</v>
      </c>
      <c r="F40" t="s">
        <v>447</v>
      </c>
      <c r="G40" t="s">
        <v>8</v>
      </c>
      <c r="H40" t="s">
        <v>18</v>
      </c>
      <c r="I40" s="101"/>
      <c r="J40" s="1"/>
      <c r="K40" s="1"/>
      <c r="L40" s="1"/>
      <c r="M40" s="1"/>
      <c r="N40" s="1"/>
      <c r="O40" s="1"/>
      <c r="P40" s="1"/>
      <c r="Q40" s="1">
        <v>0.1</v>
      </c>
      <c r="R40" s="101">
        <v>313.5</v>
      </c>
      <c r="S40" s="116">
        <f t="shared" si="1"/>
        <v>313.5</v>
      </c>
      <c r="T40" t="s">
        <v>441</v>
      </c>
    </row>
    <row r="41" spans="1:19" s="2" customFormat="1" ht="12.75">
      <c r="A41" s="113" t="s">
        <v>1017</v>
      </c>
      <c r="I41" s="104">
        <f>SUBTOTAL(9,I33:I40)</f>
        <v>143</v>
      </c>
      <c r="J41" s="105">
        <f>SUBTOTAL(9,J33:J40)</f>
        <v>447.68000000000006</v>
      </c>
      <c r="K41" s="105"/>
      <c r="L41" s="105">
        <f aca="true" t="shared" si="7" ref="L41:S41">SUBTOTAL(9,L33:L40)</f>
        <v>8.08</v>
      </c>
      <c r="M41" s="105">
        <f t="shared" si="7"/>
        <v>0</v>
      </c>
      <c r="N41" s="105">
        <f t="shared" si="7"/>
        <v>0</v>
      </c>
      <c r="O41" s="105">
        <f t="shared" si="7"/>
        <v>0</v>
      </c>
      <c r="P41" s="105">
        <f t="shared" si="7"/>
        <v>45</v>
      </c>
      <c r="Q41" s="105">
        <f t="shared" si="7"/>
        <v>0.1</v>
      </c>
      <c r="R41" s="104">
        <f t="shared" si="7"/>
        <v>313.5</v>
      </c>
      <c r="S41" s="117">
        <f t="shared" si="7"/>
        <v>814.2600000000001</v>
      </c>
    </row>
    <row r="42" spans="1:19" ht="12.75">
      <c r="A42" s="107" t="s">
        <v>448</v>
      </c>
      <c r="B42" t="s">
        <v>437</v>
      </c>
      <c r="C42" t="s">
        <v>446</v>
      </c>
      <c r="D42" t="s">
        <v>449</v>
      </c>
      <c r="E42" t="s">
        <v>38</v>
      </c>
      <c r="F42" t="s">
        <v>450</v>
      </c>
      <c r="G42" t="s">
        <v>10</v>
      </c>
      <c r="H42" t="s">
        <v>12</v>
      </c>
      <c r="I42" s="101">
        <v>84</v>
      </c>
      <c r="J42" s="1">
        <v>137.1</v>
      </c>
      <c r="K42" s="1">
        <v>0.06</v>
      </c>
      <c r="L42" s="1">
        <f aca="true" t="shared" si="8" ref="L42:L47">+K42*I42</f>
        <v>5.04</v>
      </c>
      <c r="M42" s="1"/>
      <c r="N42" s="1"/>
      <c r="O42" s="1"/>
      <c r="P42" s="1"/>
      <c r="Q42" s="1"/>
      <c r="R42" s="1"/>
      <c r="S42" s="116">
        <f t="shared" si="1"/>
        <v>142.14</v>
      </c>
    </row>
    <row r="43" spans="1:19" ht="12.75">
      <c r="A43" s="107" t="s">
        <v>448</v>
      </c>
      <c r="B43" t="s">
        <v>437</v>
      </c>
      <c r="C43" t="s">
        <v>446</v>
      </c>
      <c r="D43" t="s">
        <v>449</v>
      </c>
      <c r="E43" t="s">
        <v>38</v>
      </c>
      <c r="F43" t="s">
        <v>450</v>
      </c>
      <c r="G43" t="s">
        <v>10</v>
      </c>
      <c r="H43" t="s">
        <v>87</v>
      </c>
      <c r="I43" s="101">
        <v>0</v>
      </c>
      <c r="J43" s="1">
        <v>3.44</v>
      </c>
      <c r="K43" s="1">
        <v>0.01</v>
      </c>
      <c r="L43" s="1">
        <f t="shared" si="8"/>
        <v>0</v>
      </c>
      <c r="M43" s="1"/>
      <c r="N43" s="1"/>
      <c r="O43" s="1"/>
      <c r="P43" s="1"/>
      <c r="Q43" s="1"/>
      <c r="R43" s="1"/>
      <c r="S43" s="116">
        <f t="shared" si="1"/>
        <v>3.44</v>
      </c>
    </row>
    <row r="44" spans="1:19" ht="12.75">
      <c r="A44" s="107" t="s">
        <v>448</v>
      </c>
      <c r="B44" t="s">
        <v>437</v>
      </c>
      <c r="C44" t="s">
        <v>446</v>
      </c>
      <c r="D44" t="s">
        <v>449</v>
      </c>
      <c r="E44" t="s">
        <v>38</v>
      </c>
      <c r="F44" t="s">
        <v>450</v>
      </c>
      <c r="G44" t="s">
        <v>10</v>
      </c>
      <c r="H44" t="s">
        <v>14</v>
      </c>
      <c r="I44" s="101">
        <v>381</v>
      </c>
      <c r="J44" s="1">
        <v>121.93</v>
      </c>
      <c r="K44" s="1">
        <v>0.1</v>
      </c>
      <c r="L44" s="1">
        <f t="shared" si="8"/>
        <v>38.1</v>
      </c>
      <c r="M44" s="1"/>
      <c r="N44" s="1"/>
      <c r="O44" s="1"/>
      <c r="P44" s="1"/>
      <c r="Q44" s="1"/>
      <c r="R44" s="1"/>
      <c r="S44" s="116">
        <f t="shared" si="1"/>
        <v>160.03</v>
      </c>
    </row>
    <row r="45" spans="1:19" ht="12.75">
      <c r="A45" s="107" t="s">
        <v>448</v>
      </c>
      <c r="B45" t="s">
        <v>437</v>
      </c>
      <c r="C45" t="s">
        <v>446</v>
      </c>
      <c r="D45" t="s">
        <v>449</v>
      </c>
      <c r="E45" t="s">
        <v>38</v>
      </c>
      <c r="F45" t="s">
        <v>450</v>
      </c>
      <c r="G45" t="s">
        <v>10</v>
      </c>
      <c r="H45" t="s">
        <v>50</v>
      </c>
      <c r="I45" s="101">
        <v>3</v>
      </c>
      <c r="J45" s="1">
        <v>6.65</v>
      </c>
      <c r="K45" s="1">
        <v>0.06</v>
      </c>
      <c r="L45" s="1">
        <f t="shared" si="8"/>
        <v>0.18</v>
      </c>
      <c r="M45" s="1"/>
      <c r="N45" s="1"/>
      <c r="O45" s="1"/>
      <c r="P45" s="1"/>
      <c r="Q45" s="1"/>
      <c r="R45" s="1"/>
      <c r="S45" s="116">
        <f t="shared" si="1"/>
        <v>6.83</v>
      </c>
    </row>
    <row r="46" spans="1:19" ht="12.75">
      <c r="A46" s="107" t="s">
        <v>448</v>
      </c>
      <c r="B46" t="s">
        <v>437</v>
      </c>
      <c r="C46" t="s">
        <v>446</v>
      </c>
      <c r="D46" t="s">
        <v>449</v>
      </c>
      <c r="E46" t="s">
        <v>38</v>
      </c>
      <c r="F46" t="s">
        <v>450</v>
      </c>
      <c r="G46" t="s">
        <v>10</v>
      </c>
      <c r="H46" t="s">
        <v>29</v>
      </c>
      <c r="I46" s="101">
        <v>2</v>
      </c>
      <c r="J46" s="1">
        <v>1.47</v>
      </c>
      <c r="K46" s="1">
        <v>0.06</v>
      </c>
      <c r="L46" s="1">
        <f t="shared" si="8"/>
        <v>0.12</v>
      </c>
      <c r="M46" s="1"/>
      <c r="N46" s="1"/>
      <c r="O46" s="1"/>
      <c r="P46" s="1"/>
      <c r="Q46" s="1"/>
      <c r="R46" s="1"/>
      <c r="S46" s="116">
        <f t="shared" si="1"/>
        <v>1.5899999999999999</v>
      </c>
    </row>
    <row r="47" spans="1:19" ht="12.75">
      <c r="A47" s="107" t="s">
        <v>448</v>
      </c>
      <c r="B47" t="s">
        <v>437</v>
      </c>
      <c r="C47" t="s">
        <v>446</v>
      </c>
      <c r="D47" t="s">
        <v>449</v>
      </c>
      <c r="E47" t="s">
        <v>38</v>
      </c>
      <c r="F47" t="s">
        <v>450</v>
      </c>
      <c r="G47" t="s">
        <v>10</v>
      </c>
      <c r="H47" t="s">
        <v>16</v>
      </c>
      <c r="I47" s="101">
        <v>12</v>
      </c>
      <c r="J47" s="1">
        <v>61.38</v>
      </c>
      <c r="K47" s="1">
        <v>0.06</v>
      </c>
      <c r="L47" s="1">
        <f t="shared" si="8"/>
        <v>0.72</v>
      </c>
      <c r="M47" s="1"/>
      <c r="N47" s="1"/>
      <c r="O47" s="1"/>
      <c r="P47" s="1"/>
      <c r="Q47" s="1"/>
      <c r="R47" s="1"/>
      <c r="S47" s="116">
        <f t="shared" si="1"/>
        <v>62.1</v>
      </c>
    </row>
    <row r="48" spans="1:19" ht="12.75">
      <c r="A48" s="107" t="s">
        <v>448</v>
      </c>
      <c r="B48" t="s">
        <v>437</v>
      </c>
      <c r="C48" t="s">
        <v>446</v>
      </c>
      <c r="D48" t="s">
        <v>449</v>
      </c>
      <c r="E48" t="s">
        <v>38</v>
      </c>
      <c r="F48" t="s">
        <v>450</v>
      </c>
      <c r="G48" t="s">
        <v>10</v>
      </c>
      <c r="H48" t="s">
        <v>11</v>
      </c>
      <c r="I48" s="101">
        <v>13</v>
      </c>
      <c r="J48" s="1">
        <v>100.39</v>
      </c>
      <c r="K48" s="1"/>
      <c r="L48" s="1"/>
      <c r="M48" s="1"/>
      <c r="N48" s="1"/>
      <c r="O48" s="1"/>
      <c r="P48" s="1"/>
      <c r="Q48" s="1"/>
      <c r="R48" s="1"/>
      <c r="S48" s="116">
        <f t="shared" si="1"/>
        <v>100.39</v>
      </c>
    </row>
    <row r="49" spans="1:19" ht="12.75">
      <c r="A49" s="107" t="s">
        <v>448</v>
      </c>
      <c r="B49" t="s">
        <v>437</v>
      </c>
      <c r="C49" t="s">
        <v>446</v>
      </c>
      <c r="D49" t="s">
        <v>449</v>
      </c>
      <c r="E49" t="s">
        <v>38</v>
      </c>
      <c r="F49" t="s">
        <v>450</v>
      </c>
      <c r="G49" t="s">
        <v>8</v>
      </c>
      <c r="H49" t="s">
        <v>17</v>
      </c>
      <c r="I49" s="101"/>
      <c r="J49" s="1"/>
      <c r="K49" s="1"/>
      <c r="M49" s="1"/>
      <c r="N49" s="1"/>
      <c r="O49" s="1"/>
      <c r="P49" s="1">
        <v>135</v>
      </c>
      <c r="Q49" s="1"/>
      <c r="R49" s="1"/>
      <c r="S49" s="116">
        <f t="shared" si="1"/>
        <v>135</v>
      </c>
    </row>
    <row r="50" spans="1:20" ht="12.75">
      <c r="A50" s="107" t="s">
        <v>448</v>
      </c>
      <c r="B50" t="s">
        <v>437</v>
      </c>
      <c r="C50" t="s">
        <v>446</v>
      </c>
      <c r="D50" t="s">
        <v>449</v>
      </c>
      <c r="E50" t="s">
        <v>38</v>
      </c>
      <c r="F50" t="s">
        <v>450</v>
      </c>
      <c r="G50" t="s">
        <v>8</v>
      </c>
      <c r="H50" t="s">
        <v>18</v>
      </c>
      <c r="I50" s="101"/>
      <c r="J50" s="1"/>
      <c r="K50" s="1"/>
      <c r="L50" s="1"/>
      <c r="M50" s="1"/>
      <c r="N50" s="1"/>
      <c r="O50" s="1"/>
      <c r="P50" s="1"/>
      <c r="Q50" s="1">
        <v>0.15</v>
      </c>
      <c r="R50" s="101">
        <v>470.25</v>
      </c>
      <c r="S50" s="116">
        <f t="shared" si="1"/>
        <v>470.25</v>
      </c>
      <c r="T50" t="s">
        <v>451</v>
      </c>
    </row>
    <row r="51" spans="1:19" s="2" customFormat="1" ht="12.75">
      <c r="A51" s="113" t="s">
        <v>1018</v>
      </c>
      <c r="I51" s="104">
        <f>SUBTOTAL(9,I42:I50)</f>
        <v>495</v>
      </c>
      <c r="J51" s="105">
        <f>SUBTOTAL(9,J42:J50)</f>
        <v>432.36</v>
      </c>
      <c r="K51" s="105"/>
      <c r="L51" s="105">
        <f aca="true" t="shared" si="9" ref="L51:S51">SUBTOTAL(9,L42:L50)</f>
        <v>44.16</v>
      </c>
      <c r="M51" s="105">
        <f t="shared" si="9"/>
        <v>0</v>
      </c>
      <c r="N51" s="105">
        <f t="shared" si="9"/>
        <v>0</v>
      </c>
      <c r="O51" s="105">
        <f t="shared" si="9"/>
        <v>0</v>
      </c>
      <c r="P51" s="105">
        <f t="shared" si="9"/>
        <v>135</v>
      </c>
      <c r="Q51" s="105">
        <f t="shared" si="9"/>
        <v>0.15</v>
      </c>
      <c r="R51" s="104">
        <f t="shared" si="9"/>
        <v>470.25</v>
      </c>
      <c r="S51" s="117">
        <f t="shared" si="9"/>
        <v>1081.77</v>
      </c>
    </row>
    <row r="52" spans="1:19" ht="12.75">
      <c r="A52" s="107" t="s">
        <v>472</v>
      </c>
      <c r="B52" t="s">
        <v>437</v>
      </c>
      <c r="C52" t="s">
        <v>473</v>
      </c>
      <c r="D52" t="s">
        <v>474</v>
      </c>
      <c r="E52" t="s">
        <v>117</v>
      </c>
      <c r="F52" t="s">
        <v>475</v>
      </c>
      <c r="G52" t="s">
        <v>10</v>
      </c>
      <c r="H52" t="s">
        <v>12</v>
      </c>
      <c r="I52" s="101">
        <v>4</v>
      </c>
      <c r="J52" s="1">
        <v>11.26</v>
      </c>
      <c r="K52" s="1">
        <v>0.06</v>
      </c>
      <c r="L52" s="1">
        <f>+K52*I52</f>
        <v>0.24</v>
      </c>
      <c r="M52" s="1"/>
      <c r="N52" s="1"/>
      <c r="O52" s="1"/>
      <c r="P52" s="1"/>
      <c r="Q52" s="1"/>
      <c r="R52" s="1"/>
      <c r="S52" s="116">
        <f t="shared" si="1"/>
        <v>11.5</v>
      </c>
    </row>
    <row r="53" spans="1:19" ht="12.75">
      <c r="A53" s="107" t="s">
        <v>472</v>
      </c>
      <c r="B53" t="s">
        <v>437</v>
      </c>
      <c r="C53" t="s">
        <v>473</v>
      </c>
      <c r="D53" t="s">
        <v>474</v>
      </c>
      <c r="E53" t="s">
        <v>117</v>
      </c>
      <c r="F53" t="s">
        <v>475</v>
      </c>
      <c r="G53" t="s">
        <v>10</v>
      </c>
      <c r="H53" t="s">
        <v>13</v>
      </c>
      <c r="I53" s="101">
        <v>1</v>
      </c>
      <c r="J53" s="1">
        <v>0.4</v>
      </c>
      <c r="K53" s="1">
        <v>0.06</v>
      </c>
      <c r="L53" s="1">
        <f>+K53*I53</f>
        <v>0.06</v>
      </c>
      <c r="M53" s="1"/>
      <c r="N53" s="1"/>
      <c r="O53" s="1"/>
      <c r="P53" s="1"/>
      <c r="Q53" s="1"/>
      <c r="R53" s="1"/>
      <c r="S53" s="116">
        <f t="shared" si="1"/>
        <v>0.46</v>
      </c>
    </row>
    <row r="54" spans="1:19" ht="12.75">
      <c r="A54" s="107" t="s">
        <v>472</v>
      </c>
      <c r="B54" t="s">
        <v>437</v>
      </c>
      <c r="C54" t="s">
        <v>473</v>
      </c>
      <c r="D54" t="s">
        <v>474</v>
      </c>
      <c r="E54" t="s">
        <v>117</v>
      </c>
      <c r="F54" t="s">
        <v>475</v>
      </c>
      <c r="G54" t="s">
        <v>10</v>
      </c>
      <c r="H54" t="s">
        <v>14</v>
      </c>
      <c r="I54" s="101">
        <v>79</v>
      </c>
      <c r="J54" s="1">
        <v>24.19</v>
      </c>
      <c r="K54" s="1">
        <v>0.1</v>
      </c>
      <c r="L54" s="1">
        <f>+K54*I54</f>
        <v>7.9</v>
      </c>
      <c r="M54" s="1"/>
      <c r="N54" s="1"/>
      <c r="O54" s="1"/>
      <c r="P54" s="1"/>
      <c r="Q54" s="1"/>
      <c r="R54" s="1"/>
      <c r="S54" s="116">
        <f t="shared" si="1"/>
        <v>32.09</v>
      </c>
    </row>
    <row r="55" spans="1:19" ht="12.75">
      <c r="A55" s="107" t="s">
        <v>472</v>
      </c>
      <c r="B55" t="s">
        <v>437</v>
      </c>
      <c r="C55" t="s">
        <v>473</v>
      </c>
      <c r="D55" t="s">
        <v>474</v>
      </c>
      <c r="E55" t="s">
        <v>117</v>
      </c>
      <c r="F55" t="s">
        <v>475</v>
      </c>
      <c r="G55" t="s">
        <v>8</v>
      </c>
      <c r="H55" t="s">
        <v>17</v>
      </c>
      <c r="I55" s="101"/>
      <c r="J55" s="1"/>
      <c r="K55" s="1"/>
      <c r="M55" s="1"/>
      <c r="N55" s="1"/>
      <c r="O55" s="1"/>
      <c r="P55" s="1">
        <v>90</v>
      </c>
      <c r="Q55" s="1"/>
      <c r="R55" s="1"/>
      <c r="S55" s="116">
        <f t="shared" si="1"/>
        <v>90</v>
      </c>
    </row>
    <row r="56" spans="1:20" ht="12.75">
      <c r="A56" s="107" t="s">
        <v>472</v>
      </c>
      <c r="B56" t="s">
        <v>437</v>
      </c>
      <c r="C56" t="s">
        <v>473</v>
      </c>
      <c r="D56" t="s">
        <v>474</v>
      </c>
      <c r="E56" t="s">
        <v>117</v>
      </c>
      <c r="F56" t="s">
        <v>475</v>
      </c>
      <c r="G56" t="s">
        <v>8</v>
      </c>
      <c r="H56" t="s">
        <v>18</v>
      </c>
      <c r="I56" s="101"/>
      <c r="J56" s="1"/>
      <c r="K56" s="1"/>
      <c r="L56" s="1"/>
      <c r="M56" s="1"/>
      <c r="N56" s="1"/>
      <c r="O56" s="1"/>
      <c r="P56" s="1"/>
      <c r="Q56" s="1">
        <v>0.3</v>
      </c>
      <c r="R56" s="101">
        <v>940.5</v>
      </c>
      <c r="S56" s="116">
        <f t="shared" si="1"/>
        <v>940.5</v>
      </c>
      <c r="T56" t="s">
        <v>441</v>
      </c>
    </row>
    <row r="57" spans="1:19" s="2" customFormat="1" ht="12.75">
      <c r="A57" s="113" t="s">
        <v>1019</v>
      </c>
      <c r="I57" s="104">
        <f>SUBTOTAL(9,I52:I56)</f>
        <v>84</v>
      </c>
      <c r="J57" s="105">
        <f>SUBTOTAL(9,J52:J56)</f>
        <v>35.85</v>
      </c>
      <c r="K57" s="105"/>
      <c r="L57" s="105">
        <f aca="true" t="shared" si="10" ref="L57:S57">SUBTOTAL(9,L52:L56)</f>
        <v>8.200000000000001</v>
      </c>
      <c r="M57" s="105">
        <f t="shared" si="10"/>
        <v>0</v>
      </c>
      <c r="N57" s="105">
        <f t="shared" si="10"/>
        <v>0</v>
      </c>
      <c r="O57" s="105">
        <f t="shared" si="10"/>
        <v>0</v>
      </c>
      <c r="P57" s="105">
        <f t="shared" si="10"/>
        <v>90</v>
      </c>
      <c r="Q57" s="105">
        <f t="shared" si="10"/>
        <v>0.3</v>
      </c>
      <c r="R57" s="104">
        <f t="shared" si="10"/>
        <v>940.5</v>
      </c>
      <c r="S57" s="117">
        <f t="shared" si="10"/>
        <v>1074.55</v>
      </c>
    </row>
    <row r="58" spans="1:19" ht="12.75">
      <c r="A58" s="107" t="s">
        <v>476</v>
      </c>
      <c r="B58" t="s">
        <v>437</v>
      </c>
      <c r="C58" t="s">
        <v>473</v>
      </c>
      <c r="D58" t="s">
        <v>477</v>
      </c>
      <c r="E58" t="s">
        <v>117</v>
      </c>
      <c r="F58" t="s">
        <v>478</v>
      </c>
      <c r="G58" t="s">
        <v>10</v>
      </c>
      <c r="H58" t="s">
        <v>12</v>
      </c>
      <c r="I58" s="101">
        <v>1357</v>
      </c>
      <c r="J58" s="1">
        <v>628.68</v>
      </c>
      <c r="K58" s="1">
        <v>0.06</v>
      </c>
      <c r="L58" s="1">
        <f aca="true" t="shared" si="11" ref="L58:L65">+K58*I58</f>
        <v>81.42</v>
      </c>
      <c r="M58" s="1"/>
      <c r="N58" s="1"/>
      <c r="O58" s="1"/>
      <c r="P58" s="1"/>
      <c r="Q58" s="1"/>
      <c r="R58" s="1"/>
      <c r="S58" s="116">
        <f t="shared" si="1"/>
        <v>710.0999999999999</v>
      </c>
    </row>
    <row r="59" spans="1:19" ht="12.75">
      <c r="A59" s="107" t="s">
        <v>476</v>
      </c>
      <c r="B59" t="s">
        <v>437</v>
      </c>
      <c r="C59" t="s">
        <v>473</v>
      </c>
      <c r="D59" t="s">
        <v>477</v>
      </c>
      <c r="E59" t="s">
        <v>117</v>
      </c>
      <c r="F59" t="s">
        <v>478</v>
      </c>
      <c r="G59" t="s">
        <v>10</v>
      </c>
      <c r="H59" t="s">
        <v>13</v>
      </c>
      <c r="I59" s="101">
        <v>34</v>
      </c>
      <c r="J59" s="1">
        <v>13.52</v>
      </c>
      <c r="K59" s="1">
        <v>0.06</v>
      </c>
      <c r="L59" s="1">
        <f t="shared" si="11"/>
        <v>2.04</v>
      </c>
      <c r="M59" s="1"/>
      <c r="N59" s="1"/>
      <c r="O59" s="1"/>
      <c r="P59" s="1"/>
      <c r="Q59" s="1"/>
      <c r="R59" s="1"/>
      <c r="S59" s="116">
        <f t="shared" si="1"/>
        <v>15.559999999999999</v>
      </c>
    </row>
    <row r="60" spans="1:19" ht="12.75">
      <c r="A60" s="107" t="s">
        <v>476</v>
      </c>
      <c r="B60" t="s">
        <v>437</v>
      </c>
      <c r="C60" t="s">
        <v>473</v>
      </c>
      <c r="D60" t="s">
        <v>477</v>
      </c>
      <c r="E60" t="s">
        <v>117</v>
      </c>
      <c r="F60" t="s">
        <v>478</v>
      </c>
      <c r="G60" t="s">
        <v>10</v>
      </c>
      <c r="H60" t="s">
        <v>14</v>
      </c>
      <c r="I60" s="101">
        <v>169</v>
      </c>
      <c r="J60" s="1">
        <v>61.11</v>
      </c>
      <c r="K60" s="1">
        <v>0.1</v>
      </c>
      <c r="L60" s="1">
        <f t="shared" si="11"/>
        <v>16.900000000000002</v>
      </c>
      <c r="M60" s="1"/>
      <c r="N60" s="1"/>
      <c r="O60" s="1"/>
      <c r="P60" s="1"/>
      <c r="Q60" s="1"/>
      <c r="R60" s="1"/>
      <c r="S60" s="116">
        <f t="shared" si="1"/>
        <v>78.01</v>
      </c>
    </row>
    <row r="61" spans="1:19" ht="12.75">
      <c r="A61" s="107" t="s">
        <v>476</v>
      </c>
      <c r="B61" t="s">
        <v>437</v>
      </c>
      <c r="C61" t="s">
        <v>473</v>
      </c>
      <c r="D61" t="s">
        <v>477</v>
      </c>
      <c r="E61" t="s">
        <v>117</v>
      </c>
      <c r="F61" t="s">
        <v>478</v>
      </c>
      <c r="G61" t="s">
        <v>10</v>
      </c>
      <c r="H61" t="s">
        <v>50</v>
      </c>
      <c r="I61" s="101">
        <v>4</v>
      </c>
      <c r="J61" s="1">
        <v>1.52</v>
      </c>
      <c r="K61" s="1">
        <v>0.06</v>
      </c>
      <c r="L61" s="1">
        <f t="shared" si="11"/>
        <v>0.24</v>
      </c>
      <c r="M61" s="1"/>
      <c r="N61" s="1"/>
      <c r="O61" s="1"/>
      <c r="P61" s="1"/>
      <c r="Q61" s="1"/>
      <c r="R61" s="1"/>
      <c r="S61" s="116">
        <f t="shared" si="1"/>
        <v>1.76</v>
      </c>
    </row>
    <row r="62" spans="1:19" ht="12.75">
      <c r="A62" s="107" t="s">
        <v>476</v>
      </c>
      <c r="B62" t="s">
        <v>437</v>
      </c>
      <c r="C62" t="s">
        <v>473</v>
      </c>
      <c r="D62" t="s">
        <v>477</v>
      </c>
      <c r="E62" t="s">
        <v>117</v>
      </c>
      <c r="F62" t="s">
        <v>478</v>
      </c>
      <c r="G62" t="s">
        <v>10</v>
      </c>
      <c r="H62" t="s">
        <v>51</v>
      </c>
      <c r="I62" s="101">
        <v>9</v>
      </c>
      <c r="J62" s="1">
        <v>4.6</v>
      </c>
      <c r="K62" s="1">
        <v>0.06</v>
      </c>
      <c r="L62" s="1">
        <f t="shared" si="11"/>
        <v>0.54</v>
      </c>
      <c r="M62" s="1"/>
      <c r="N62" s="1"/>
      <c r="O62" s="1"/>
      <c r="P62" s="1"/>
      <c r="Q62" s="1"/>
      <c r="R62" s="1"/>
      <c r="S62" s="116">
        <f t="shared" si="1"/>
        <v>5.14</v>
      </c>
    </row>
    <row r="63" spans="1:19" ht="12.75">
      <c r="A63" s="107" t="s">
        <v>476</v>
      </c>
      <c r="B63" t="s">
        <v>437</v>
      </c>
      <c r="C63" t="s">
        <v>473</v>
      </c>
      <c r="D63" t="s">
        <v>477</v>
      </c>
      <c r="E63" t="s">
        <v>117</v>
      </c>
      <c r="F63" t="s">
        <v>478</v>
      </c>
      <c r="G63" t="s">
        <v>10</v>
      </c>
      <c r="H63" t="s">
        <v>29</v>
      </c>
      <c r="I63" s="101">
        <v>12</v>
      </c>
      <c r="J63" s="1">
        <v>8.09</v>
      </c>
      <c r="K63" s="1">
        <v>0.06</v>
      </c>
      <c r="L63" s="1">
        <f t="shared" si="11"/>
        <v>0.72</v>
      </c>
      <c r="M63" s="1"/>
      <c r="N63" s="1"/>
      <c r="O63" s="1"/>
      <c r="P63" s="1"/>
      <c r="Q63" s="1"/>
      <c r="R63" s="1"/>
      <c r="S63" s="116">
        <f t="shared" si="1"/>
        <v>8.81</v>
      </c>
    </row>
    <row r="64" spans="1:19" ht="12.75">
      <c r="A64" s="107" t="s">
        <v>476</v>
      </c>
      <c r="B64" t="s">
        <v>437</v>
      </c>
      <c r="C64" t="s">
        <v>473</v>
      </c>
      <c r="D64" t="s">
        <v>477</v>
      </c>
      <c r="E64" t="s">
        <v>117</v>
      </c>
      <c r="F64" t="s">
        <v>478</v>
      </c>
      <c r="G64" t="s">
        <v>10</v>
      </c>
      <c r="H64" t="s">
        <v>15</v>
      </c>
      <c r="I64" s="101">
        <v>125</v>
      </c>
      <c r="J64" s="1">
        <v>30.5</v>
      </c>
      <c r="K64" s="1">
        <v>0.06</v>
      </c>
      <c r="L64" s="1">
        <f t="shared" si="11"/>
        <v>7.5</v>
      </c>
      <c r="M64" s="1"/>
      <c r="N64" s="1"/>
      <c r="O64" s="1"/>
      <c r="P64" s="1"/>
      <c r="Q64" s="1"/>
      <c r="R64" s="1"/>
      <c r="S64" s="116">
        <f t="shared" si="1"/>
        <v>38</v>
      </c>
    </row>
    <row r="65" spans="1:19" ht="12.75">
      <c r="A65" s="107" t="s">
        <v>476</v>
      </c>
      <c r="B65" t="s">
        <v>437</v>
      </c>
      <c r="C65" t="s">
        <v>473</v>
      </c>
      <c r="D65" t="s">
        <v>477</v>
      </c>
      <c r="E65" t="s">
        <v>117</v>
      </c>
      <c r="F65" t="s">
        <v>478</v>
      </c>
      <c r="G65" t="s">
        <v>10</v>
      </c>
      <c r="H65" t="s">
        <v>16</v>
      </c>
      <c r="I65" s="101">
        <v>11</v>
      </c>
      <c r="J65" s="1">
        <v>4.86</v>
      </c>
      <c r="K65" s="1">
        <v>0.06</v>
      </c>
      <c r="L65" s="1">
        <f t="shared" si="11"/>
        <v>0.6599999999999999</v>
      </c>
      <c r="M65" s="1"/>
      <c r="N65" s="1"/>
      <c r="O65" s="1"/>
      <c r="P65" s="1"/>
      <c r="Q65" s="1"/>
      <c r="R65" s="1"/>
      <c r="S65" s="116">
        <f t="shared" si="1"/>
        <v>5.5200000000000005</v>
      </c>
    </row>
    <row r="66" spans="1:19" ht="12.75">
      <c r="A66" s="107" t="s">
        <v>476</v>
      </c>
      <c r="B66" t="s">
        <v>437</v>
      </c>
      <c r="C66" t="s">
        <v>473</v>
      </c>
      <c r="D66" t="s">
        <v>477</v>
      </c>
      <c r="E66" t="s">
        <v>117</v>
      </c>
      <c r="F66" t="s">
        <v>478</v>
      </c>
      <c r="G66" t="s">
        <v>8</v>
      </c>
      <c r="H66" t="s">
        <v>17</v>
      </c>
      <c r="I66" s="101"/>
      <c r="J66" s="1"/>
      <c r="K66" s="1"/>
      <c r="M66" s="1"/>
      <c r="N66" s="1"/>
      <c r="O66" s="1"/>
      <c r="P66" s="1">
        <v>180</v>
      </c>
      <c r="Q66" s="1"/>
      <c r="R66" s="1"/>
      <c r="S66" s="116">
        <f t="shared" si="1"/>
        <v>180</v>
      </c>
    </row>
    <row r="67" spans="1:20" ht="12.75">
      <c r="A67" s="107" t="s">
        <v>476</v>
      </c>
      <c r="B67" t="s">
        <v>437</v>
      </c>
      <c r="C67" t="s">
        <v>473</v>
      </c>
      <c r="D67" t="s">
        <v>477</v>
      </c>
      <c r="E67" t="s">
        <v>117</v>
      </c>
      <c r="F67" t="s">
        <v>478</v>
      </c>
      <c r="G67" t="s">
        <v>8</v>
      </c>
      <c r="H67" t="s">
        <v>18</v>
      </c>
      <c r="I67" s="101"/>
      <c r="J67" s="1"/>
      <c r="K67" s="1"/>
      <c r="L67" s="1"/>
      <c r="M67" s="1"/>
      <c r="N67" s="1"/>
      <c r="O67" s="1"/>
      <c r="P67" s="1"/>
      <c r="Q67" s="1">
        <v>1</v>
      </c>
      <c r="R67" s="101">
        <v>3135</v>
      </c>
      <c r="S67" s="116">
        <f t="shared" si="1"/>
        <v>3135</v>
      </c>
      <c r="T67" t="s">
        <v>479</v>
      </c>
    </row>
    <row r="68" spans="1:19" s="2" customFormat="1" ht="12.75">
      <c r="A68" s="113" t="s">
        <v>1020</v>
      </c>
      <c r="I68" s="104">
        <f>SUBTOTAL(9,I58:I67)</f>
        <v>1721</v>
      </c>
      <c r="J68" s="105">
        <f>SUBTOTAL(9,J58:J67)</f>
        <v>752.88</v>
      </c>
      <c r="K68" s="105"/>
      <c r="L68" s="105">
        <f aca="true" t="shared" si="12" ref="L68:S68">SUBTOTAL(9,L58:L67)</f>
        <v>110.02000000000001</v>
      </c>
      <c r="M68" s="105">
        <f t="shared" si="12"/>
        <v>0</v>
      </c>
      <c r="N68" s="105">
        <f t="shared" si="12"/>
        <v>0</v>
      </c>
      <c r="O68" s="105">
        <f t="shared" si="12"/>
        <v>0</v>
      </c>
      <c r="P68" s="105">
        <f t="shared" si="12"/>
        <v>180</v>
      </c>
      <c r="Q68" s="105">
        <f t="shared" si="12"/>
        <v>1</v>
      </c>
      <c r="R68" s="104">
        <f t="shared" si="12"/>
        <v>3135</v>
      </c>
      <c r="S68" s="117">
        <f t="shared" si="12"/>
        <v>4177.9</v>
      </c>
    </row>
    <row r="69" spans="1:19" ht="12.75">
      <c r="A69" s="107" t="s">
        <v>480</v>
      </c>
      <c r="B69" t="s">
        <v>437</v>
      </c>
      <c r="C69" t="s">
        <v>473</v>
      </c>
      <c r="D69" t="s">
        <v>481</v>
      </c>
      <c r="E69" t="s">
        <v>38</v>
      </c>
      <c r="F69" t="s">
        <v>482</v>
      </c>
      <c r="G69" t="s">
        <v>10</v>
      </c>
      <c r="H69" t="s">
        <v>12</v>
      </c>
      <c r="I69" s="101">
        <v>107</v>
      </c>
      <c r="J69" s="1">
        <v>114.54</v>
      </c>
      <c r="K69" s="1">
        <v>0.06</v>
      </c>
      <c r="L69" s="1">
        <f>+K69*I69</f>
        <v>6.42</v>
      </c>
      <c r="M69" s="1"/>
      <c r="N69" s="1"/>
      <c r="O69" s="1"/>
      <c r="P69" s="1"/>
      <c r="Q69" s="1"/>
      <c r="R69" s="1"/>
      <c r="S69" s="116">
        <f t="shared" si="1"/>
        <v>120.96000000000001</v>
      </c>
    </row>
    <row r="70" spans="1:19" ht="12.75">
      <c r="A70" s="107" t="s">
        <v>480</v>
      </c>
      <c r="B70" t="s">
        <v>437</v>
      </c>
      <c r="C70" t="s">
        <v>473</v>
      </c>
      <c r="D70" t="s">
        <v>481</v>
      </c>
      <c r="E70" t="s">
        <v>38</v>
      </c>
      <c r="F70" t="s">
        <v>482</v>
      </c>
      <c r="G70" t="s">
        <v>10</v>
      </c>
      <c r="H70" t="s">
        <v>13</v>
      </c>
      <c r="I70" s="101">
        <v>6</v>
      </c>
      <c r="J70" s="1">
        <v>6.94</v>
      </c>
      <c r="K70" s="1">
        <v>0.06</v>
      </c>
      <c r="L70" s="1">
        <f>+K70*I70</f>
        <v>0.36</v>
      </c>
      <c r="M70" s="1"/>
      <c r="N70" s="1"/>
      <c r="O70" s="1"/>
      <c r="P70" s="1"/>
      <c r="Q70" s="1"/>
      <c r="R70" s="1"/>
      <c r="S70" s="116">
        <f t="shared" si="1"/>
        <v>7.300000000000001</v>
      </c>
    </row>
    <row r="71" spans="1:19" ht="12.75">
      <c r="A71" s="107" t="s">
        <v>480</v>
      </c>
      <c r="B71" t="s">
        <v>437</v>
      </c>
      <c r="C71" t="s">
        <v>473</v>
      </c>
      <c r="D71" t="s">
        <v>481</v>
      </c>
      <c r="E71" t="s">
        <v>38</v>
      </c>
      <c r="F71" t="s">
        <v>482</v>
      </c>
      <c r="G71" t="s">
        <v>10</v>
      </c>
      <c r="H71" t="s">
        <v>88</v>
      </c>
      <c r="I71" s="101">
        <v>0</v>
      </c>
      <c r="J71" s="1">
        <v>5.14</v>
      </c>
      <c r="K71" s="1"/>
      <c r="L71" s="1">
        <v>0</v>
      </c>
      <c r="M71" s="1"/>
      <c r="N71" s="1"/>
      <c r="O71" s="1"/>
      <c r="P71" s="1"/>
      <c r="Q71" s="1"/>
      <c r="R71" s="1"/>
      <c r="S71" s="116">
        <f t="shared" si="1"/>
        <v>5.14</v>
      </c>
    </row>
    <row r="72" spans="1:19" ht="12.75">
      <c r="A72" s="107" t="s">
        <v>480</v>
      </c>
      <c r="B72" t="s">
        <v>437</v>
      </c>
      <c r="C72" t="s">
        <v>473</v>
      </c>
      <c r="D72" t="s">
        <v>481</v>
      </c>
      <c r="E72" t="s">
        <v>38</v>
      </c>
      <c r="F72" t="s">
        <v>482</v>
      </c>
      <c r="G72" t="s">
        <v>10</v>
      </c>
      <c r="H72" t="s">
        <v>14</v>
      </c>
      <c r="I72" s="101">
        <v>325</v>
      </c>
      <c r="J72" s="1">
        <v>111.13</v>
      </c>
      <c r="K72" s="1">
        <v>0.1</v>
      </c>
      <c r="L72" s="1">
        <f>+K72*I72</f>
        <v>32.5</v>
      </c>
      <c r="M72" s="1"/>
      <c r="N72" s="1"/>
      <c r="O72" s="1"/>
      <c r="P72" s="1"/>
      <c r="Q72" s="1"/>
      <c r="R72" s="1"/>
      <c r="S72" s="116">
        <f t="shared" si="1"/>
        <v>143.63</v>
      </c>
    </row>
    <row r="73" spans="1:19" ht="12.75">
      <c r="A73" s="107" t="s">
        <v>480</v>
      </c>
      <c r="B73" t="s">
        <v>437</v>
      </c>
      <c r="C73" t="s">
        <v>473</v>
      </c>
      <c r="D73" t="s">
        <v>481</v>
      </c>
      <c r="E73" t="s">
        <v>38</v>
      </c>
      <c r="F73" t="s">
        <v>482</v>
      </c>
      <c r="G73" t="s">
        <v>10</v>
      </c>
      <c r="H73" t="s">
        <v>50</v>
      </c>
      <c r="I73" s="101">
        <v>6</v>
      </c>
      <c r="J73" s="1">
        <v>15.18</v>
      </c>
      <c r="K73" s="1">
        <v>0.06</v>
      </c>
      <c r="L73" s="1">
        <f>+K73*I73</f>
        <v>0.36</v>
      </c>
      <c r="M73" s="1"/>
      <c r="N73" s="1"/>
      <c r="O73" s="1"/>
      <c r="P73" s="1"/>
      <c r="Q73" s="1"/>
      <c r="R73" s="1"/>
      <c r="S73" s="116">
        <f t="shared" si="1"/>
        <v>15.54</v>
      </c>
    </row>
    <row r="74" spans="1:19" ht="12.75">
      <c r="A74" s="107" t="s">
        <v>480</v>
      </c>
      <c r="B74" t="s">
        <v>437</v>
      </c>
      <c r="C74" t="s">
        <v>473</v>
      </c>
      <c r="D74" t="s">
        <v>481</v>
      </c>
      <c r="E74" t="s">
        <v>38</v>
      </c>
      <c r="F74" t="s">
        <v>482</v>
      </c>
      <c r="G74" t="s">
        <v>10</v>
      </c>
      <c r="H74" t="s">
        <v>16</v>
      </c>
      <c r="I74" s="101">
        <v>3</v>
      </c>
      <c r="J74" s="1">
        <v>16.13</v>
      </c>
      <c r="K74" s="1">
        <v>0.06</v>
      </c>
      <c r="L74" s="1">
        <f>+K74*I74</f>
        <v>0.18</v>
      </c>
      <c r="M74" s="1"/>
      <c r="N74" s="1"/>
      <c r="O74" s="1"/>
      <c r="P74" s="1"/>
      <c r="Q74" s="1"/>
      <c r="R74" s="1"/>
      <c r="S74" s="116">
        <f t="shared" si="1"/>
        <v>16.31</v>
      </c>
    </row>
    <row r="75" spans="1:19" ht="12.75">
      <c r="A75" s="107" t="s">
        <v>480</v>
      </c>
      <c r="B75" t="s">
        <v>437</v>
      </c>
      <c r="C75" t="s">
        <v>473</v>
      </c>
      <c r="D75" t="s">
        <v>481</v>
      </c>
      <c r="E75" t="s">
        <v>38</v>
      </c>
      <c r="F75" t="s">
        <v>482</v>
      </c>
      <c r="G75" t="s">
        <v>10</v>
      </c>
      <c r="H75" t="s">
        <v>11</v>
      </c>
      <c r="I75" s="101">
        <v>3</v>
      </c>
      <c r="J75" s="1">
        <v>16.76</v>
      </c>
      <c r="K75" s="1"/>
      <c r="L75" s="1"/>
      <c r="M75" s="1"/>
      <c r="N75" s="1"/>
      <c r="O75" s="1"/>
      <c r="P75" s="1"/>
      <c r="Q75" s="1"/>
      <c r="R75" s="1"/>
      <c r="S75" s="116">
        <f aca="true" t="shared" si="13" ref="S75:S147">+R75+P75+O75+M75+L75+J75</f>
        <v>16.76</v>
      </c>
    </row>
    <row r="76" spans="1:19" ht="12.75">
      <c r="A76" s="107" t="s">
        <v>480</v>
      </c>
      <c r="B76" t="s">
        <v>437</v>
      </c>
      <c r="C76" t="s">
        <v>473</v>
      </c>
      <c r="D76" t="s">
        <v>481</v>
      </c>
      <c r="E76" t="s">
        <v>38</v>
      </c>
      <c r="F76" t="s">
        <v>482</v>
      </c>
      <c r="G76" t="s">
        <v>8</v>
      </c>
      <c r="H76" t="s">
        <v>17</v>
      </c>
      <c r="I76" s="101"/>
      <c r="J76" s="1"/>
      <c r="K76" s="1"/>
      <c r="M76" s="1"/>
      <c r="N76" s="1"/>
      <c r="O76" s="1"/>
      <c r="P76" s="1">
        <v>180</v>
      </c>
      <c r="Q76" s="1"/>
      <c r="R76" s="1"/>
      <c r="S76" s="116">
        <f t="shared" si="13"/>
        <v>180</v>
      </c>
    </row>
    <row r="77" spans="1:19" ht="12.75">
      <c r="A77" s="107" t="s">
        <v>480</v>
      </c>
      <c r="B77" t="s">
        <v>437</v>
      </c>
      <c r="C77" t="s">
        <v>473</v>
      </c>
      <c r="D77" t="s">
        <v>481</v>
      </c>
      <c r="E77" t="s">
        <v>38</v>
      </c>
      <c r="F77" t="s">
        <v>482</v>
      </c>
      <c r="G77" t="s">
        <v>8</v>
      </c>
      <c r="H77" t="s">
        <v>9</v>
      </c>
      <c r="I77" s="101"/>
      <c r="J77" s="1"/>
      <c r="K77" s="1"/>
      <c r="M77" s="1"/>
      <c r="N77" s="1">
        <v>1.5</v>
      </c>
      <c r="O77" s="1">
        <v>94.5</v>
      </c>
      <c r="P77" s="1"/>
      <c r="Q77" s="1"/>
      <c r="R77" s="1"/>
      <c r="S77" s="116">
        <f t="shared" si="13"/>
        <v>94.5</v>
      </c>
    </row>
    <row r="78" spans="1:20" ht="12.75">
      <c r="A78" s="107" t="s">
        <v>480</v>
      </c>
      <c r="B78" t="s">
        <v>437</v>
      </c>
      <c r="C78" t="s">
        <v>473</v>
      </c>
      <c r="D78" t="s">
        <v>481</v>
      </c>
      <c r="E78" t="s">
        <v>38</v>
      </c>
      <c r="F78" t="s">
        <v>482</v>
      </c>
      <c r="G78" t="s">
        <v>8</v>
      </c>
      <c r="H78" t="s">
        <v>18</v>
      </c>
      <c r="I78" s="101"/>
      <c r="J78" s="1"/>
      <c r="K78" s="1"/>
      <c r="L78" s="1"/>
      <c r="M78" s="1"/>
      <c r="N78" s="1"/>
      <c r="O78" s="1"/>
      <c r="P78" s="1"/>
      <c r="Q78" s="1">
        <v>0.16000600000000004</v>
      </c>
      <c r="R78" s="101">
        <v>501.6188100000001</v>
      </c>
      <c r="S78" s="116">
        <f t="shared" si="13"/>
        <v>501.6188100000001</v>
      </c>
      <c r="T78" t="s">
        <v>483</v>
      </c>
    </row>
    <row r="79" spans="1:19" s="2" customFormat="1" ht="12.75">
      <c r="A79" s="113" t="s">
        <v>1021</v>
      </c>
      <c r="I79" s="104">
        <f>SUBTOTAL(9,I69:I78)</f>
        <v>450</v>
      </c>
      <c r="J79" s="105">
        <f>SUBTOTAL(9,J69:J78)</f>
        <v>285.82</v>
      </c>
      <c r="K79" s="105"/>
      <c r="L79" s="105">
        <f aca="true" t="shared" si="14" ref="L79:S79">SUBTOTAL(9,L69:L78)</f>
        <v>39.82</v>
      </c>
      <c r="M79" s="105">
        <f t="shared" si="14"/>
        <v>0</v>
      </c>
      <c r="N79" s="105">
        <f t="shared" si="14"/>
        <v>1.5</v>
      </c>
      <c r="O79" s="105">
        <f t="shared" si="14"/>
        <v>94.5</v>
      </c>
      <c r="P79" s="105">
        <f t="shared" si="14"/>
        <v>180</v>
      </c>
      <c r="Q79" s="105">
        <f t="shared" si="14"/>
        <v>0.16000600000000004</v>
      </c>
      <c r="R79" s="104">
        <f t="shared" si="14"/>
        <v>501.6188100000001</v>
      </c>
      <c r="S79" s="117">
        <f t="shared" si="14"/>
        <v>1101.75881</v>
      </c>
    </row>
    <row r="80" spans="1:19" ht="12.75">
      <c r="A80" s="107" t="s">
        <v>484</v>
      </c>
      <c r="B80" t="s">
        <v>437</v>
      </c>
      <c r="C80" t="s">
        <v>473</v>
      </c>
      <c r="D80" t="s">
        <v>485</v>
      </c>
      <c r="E80" t="s">
        <v>38</v>
      </c>
      <c r="F80" t="s">
        <v>486</v>
      </c>
      <c r="G80" t="s">
        <v>10</v>
      </c>
      <c r="H80" t="s">
        <v>12</v>
      </c>
      <c r="I80" s="101">
        <v>2910</v>
      </c>
      <c r="J80" s="1">
        <v>2001.87</v>
      </c>
      <c r="K80" s="1">
        <v>0.06</v>
      </c>
      <c r="L80" s="1">
        <f>+K80*I80</f>
        <v>174.6</v>
      </c>
      <c r="M80" s="1"/>
      <c r="N80" s="1"/>
      <c r="O80" s="1"/>
      <c r="P80" s="1"/>
      <c r="Q80" s="1"/>
      <c r="R80" s="1"/>
      <c r="S80" s="116">
        <f t="shared" si="13"/>
        <v>2176.47</v>
      </c>
    </row>
    <row r="81" spans="1:19" ht="12.75">
      <c r="A81" s="107" t="s">
        <v>484</v>
      </c>
      <c r="B81" t="s">
        <v>437</v>
      </c>
      <c r="C81" t="s">
        <v>473</v>
      </c>
      <c r="D81" t="s">
        <v>485</v>
      </c>
      <c r="E81" t="s">
        <v>38</v>
      </c>
      <c r="F81" t="s">
        <v>486</v>
      </c>
      <c r="G81" t="s">
        <v>10</v>
      </c>
      <c r="H81" t="s">
        <v>13</v>
      </c>
      <c r="I81" s="101">
        <v>92</v>
      </c>
      <c r="J81" s="1">
        <v>66.25</v>
      </c>
      <c r="K81" s="1">
        <v>0.06</v>
      </c>
      <c r="L81" s="1">
        <f>+K81*I81</f>
        <v>5.52</v>
      </c>
      <c r="M81" s="1"/>
      <c r="N81" s="1"/>
      <c r="O81" s="1"/>
      <c r="P81" s="1"/>
      <c r="Q81" s="1"/>
      <c r="R81" s="1"/>
      <c r="S81" s="116">
        <f t="shared" si="13"/>
        <v>71.77</v>
      </c>
    </row>
    <row r="82" spans="1:19" ht="12.75">
      <c r="A82" s="107" t="s">
        <v>484</v>
      </c>
      <c r="B82" t="s">
        <v>437</v>
      </c>
      <c r="C82" t="s">
        <v>473</v>
      </c>
      <c r="D82" t="s">
        <v>485</v>
      </c>
      <c r="E82" t="s">
        <v>38</v>
      </c>
      <c r="F82" t="s">
        <v>486</v>
      </c>
      <c r="G82" t="s">
        <v>10</v>
      </c>
      <c r="H82" t="s">
        <v>88</v>
      </c>
      <c r="I82" s="101">
        <v>0</v>
      </c>
      <c r="J82" s="1">
        <v>41.08</v>
      </c>
      <c r="K82" s="1"/>
      <c r="L82" s="1">
        <v>0</v>
      </c>
      <c r="M82" s="1"/>
      <c r="N82" s="1"/>
      <c r="O82" s="1"/>
      <c r="P82" s="1"/>
      <c r="Q82" s="1"/>
      <c r="R82" s="1"/>
      <c r="S82" s="116">
        <f t="shared" si="13"/>
        <v>41.08</v>
      </c>
    </row>
    <row r="83" spans="1:19" ht="12.75">
      <c r="A83" s="107" t="s">
        <v>484</v>
      </c>
      <c r="B83" t="s">
        <v>437</v>
      </c>
      <c r="C83" t="s">
        <v>473</v>
      </c>
      <c r="D83" t="s">
        <v>485</v>
      </c>
      <c r="E83" t="s">
        <v>38</v>
      </c>
      <c r="F83" t="s">
        <v>486</v>
      </c>
      <c r="G83" t="s">
        <v>10</v>
      </c>
      <c r="H83" t="s">
        <v>14</v>
      </c>
      <c r="I83" s="101">
        <v>7629</v>
      </c>
      <c r="J83" s="1">
        <v>3045.33</v>
      </c>
      <c r="K83" s="1">
        <v>0.1</v>
      </c>
      <c r="L83" s="1">
        <f>+K83*I83</f>
        <v>762.9000000000001</v>
      </c>
      <c r="M83" s="1"/>
      <c r="N83" s="1"/>
      <c r="O83" s="1"/>
      <c r="P83" s="1"/>
      <c r="Q83" s="1"/>
      <c r="R83" s="1"/>
      <c r="S83" s="116">
        <f t="shared" si="13"/>
        <v>3808.23</v>
      </c>
    </row>
    <row r="84" spans="1:19" ht="12.75">
      <c r="A84" s="107" t="s">
        <v>484</v>
      </c>
      <c r="B84" t="s">
        <v>437</v>
      </c>
      <c r="C84" t="s">
        <v>473</v>
      </c>
      <c r="D84" t="s">
        <v>485</v>
      </c>
      <c r="E84" t="s">
        <v>38</v>
      </c>
      <c r="F84" t="s">
        <v>486</v>
      </c>
      <c r="G84" t="s">
        <v>10</v>
      </c>
      <c r="H84" t="s">
        <v>50</v>
      </c>
      <c r="I84" s="101">
        <v>9</v>
      </c>
      <c r="J84" s="1">
        <v>13.65</v>
      </c>
      <c r="K84" s="1">
        <v>0.06</v>
      </c>
      <c r="L84" s="1">
        <f>+K84*I84</f>
        <v>0.54</v>
      </c>
      <c r="M84" s="1"/>
      <c r="N84" s="1"/>
      <c r="O84" s="1"/>
      <c r="P84" s="1"/>
      <c r="Q84" s="1"/>
      <c r="R84" s="1"/>
      <c r="S84" s="116">
        <f t="shared" si="13"/>
        <v>14.190000000000001</v>
      </c>
    </row>
    <row r="85" spans="1:19" ht="12.75">
      <c r="A85" s="107" t="s">
        <v>484</v>
      </c>
      <c r="B85" t="s">
        <v>437</v>
      </c>
      <c r="C85" t="s">
        <v>473</v>
      </c>
      <c r="D85" t="s">
        <v>485</v>
      </c>
      <c r="E85" t="s">
        <v>38</v>
      </c>
      <c r="F85" t="s">
        <v>486</v>
      </c>
      <c r="G85" t="s">
        <v>10</v>
      </c>
      <c r="H85" t="s">
        <v>51</v>
      </c>
      <c r="I85" s="101">
        <v>39</v>
      </c>
      <c r="J85" s="1">
        <v>19.72</v>
      </c>
      <c r="K85" s="1">
        <v>0.06</v>
      </c>
      <c r="L85" s="1">
        <f>+K85*I85</f>
        <v>2.34</v>
      </c>
      <c r="M85" s="1"/>
      <c r="N85" s="1"/>
      <c r="O85" s="1"/>
      <c r="P85" s="1"/>
      <c r="Q85" s="1"/>
      <c r="R85" s="1"/>
      <c r="S85" s="116">
        <f t="shared" si="13"/>
        <v>22.06</v>
      </c>
    </row>
    <row r="86" spans="1:19" ht="12.75">
      <c r="A86" s="107" t="s">
        <v>484</v>
      </c>
      <c r="B86" t="s">
        <v>437</v>
      </c>
      <c r="C86" t="s">
        <v>473</v>
      </c>
      <c r="D86" t="s">
        <v>485</v>
      </c>
      <c r="E86" t="s">
        <v>38</v>
      </c>
      <c r="F86" t="s">
        <v>486</v>
      </c>
      <c r="G86" t="s">
        <v>10</v>
      </c>
      <c r="H86" t="s">
        <v>29</v>
      </c>
      <c r="I86" s="101">
        <v>4</v>
      </c>
      <c r="J86" s="1">
        <v>2.94</v>
      </c>
      <c r="K86" s="1">
        <v>0.06</v>
      </c>
      <c r="L86" s="1">
        <f>+K86*I86</f>
        <v>0.24</v>
      </c>
      <c r="M86" s="1"/>
      <c r="N86" s="1"/>
      <c r="O86" s="1"/>
      <c r="P86" s="1"/>
      <c r="Q86" s="1"/>
      <c r="R86" s="1"/>
      <c r="S86" s="116">
        <f t="shared" si="13"/>
        <v>3.1799999999999997</v>
      </c>
    </row>
    <row r="87" spans="1:19" ht="12.75">
      <c r="A87" s="107" t="s">
        <v>484</v>
      </c>
      <c r="B87" t="s">
        <v>437</v>
      </c>
      <c r="C87" t="s">
        <v>473</v>
      </c>
      <c r="D87" t="s">
        <v>485</v>
      </c>
      <c r="E87" t="s">
        <v>38</v>
      </c>
      <c r="F87" t="s">
        <v>486</v>
      </c>
      <c r="G87" t="s">
        <v>10</v>
      </c>
      <c r="H87" t="s">
        <v>16</v>
      </c>
      <c r="I87" s="101">
        <v>23</v>
      </c>
      <c r="J87" s="1">
        <v>27.55</v>
      </c>
      <c r="K87" s="1">
        <v>0.06</v>
      </c>
      <c r="L87" s="1">
        <f>+K87*I87</f>
        <v>1.38</v>
      </c>
      <c r="M87" s="1"/>
      <c r="N87" s="1"/>
      <c r="O87" s="1"/>
      <c r="P87" s="1"/>
      <c r="Q87" s="1"/>
      <c r="R87" s="1"/>
      <c r="S87" s="116">
        <f t="shared" si="13"/>
        <v>28.93</v>
      </c>
    </row>
    <row r="88" spans="1:19" ht="12.75">
      <c r="A88" s="107" t="s">
        <v>484</v>
      </c>
      <c r="B88" t="s">
        <v>437</v>
      </c>
      <c r="C88" t="s">
        <v>473</v>
      </c>
      <c r="D88" t="s">
        <v>485</v>
      </c>
      <c r="E88" t="s">
        <v>38</v>
      </c>
      <c r="F88" t="s">
        <v>486</v>
      </c>
      <c r="G88" t="s">
        <v>10</v>
      </c>
      <c r="H88" t="s">
        <v>11</v>
      </c>
      <c r="I88" s="101">
        <v>1</v>
      </c>
      <c r="J88" s="1">
        <v>4.31</v>
      </c>
      <c r="K88" s="1"/>
      <c r="L88" s="1"/>
      <c r="M88" s="1"/>
      <c r="N88" s="1"/>
      <c r="O88" s="1"/>
      <c r="P88" s="1"/>
      <c r="Q88" s="1"/>
      <c r="R88" s="1"/>
      <c r="S88" s="116">
        <f t="shared" si="13"/>
        <v>4.31</v>
      </c>
    </row>
    <row r="89" spans="1:19" ht="12.75">
      <c r="A89" s="107" t="s">
        <v>484</v>
      </c>
      <c r="B89" t="s">
        <v>437</v>
      </c>
      <c r="C89" t="s">
        <v>473</v>
      </c>
      <c r="D89" t="s">
        <v>485</v>
      </c>
      <c r="E89" t="s">
        <v>38</v>
      </c>
      <c r="F89" t="s">
        <v>486</v>
      </c>
      <c r="G89" t="s">
        <v>8</v>
      </c>
      <c r="H89" t="s">
        <v>17</v>
      </c>
      <c r="I89" s="101"/>
      <c r="J89" s="1"/>
      <c r="K89" s="1"/>
      <c r="M89" s="1"/>
      <c r="N89" s="1"/>
      <c r="O89" s="1"/>
      <c r="P89" s="1">
        <v>180</v>
      </c>
      <c r="Q89" s="1"/>
      <c r="R89" s="1"/>
      <c r="S89" s="116">
        <f t="shared" si="13"/>
        <v>180</v>
      </c>
    </row>
    <row r="90" spans="1:19" ht="12.75">
      <c r="A90" s="107" t="s">
        <v>484</v>
      </c>
      <c r="B90" t="s">
        <v>437</v>
      </c>
      <c r="C90" t="s">
        <v>473</v>
      </c>
      <c r="D90" t="s">
        <v>485</v>
      </c>
      <c r="E90" t="s">
        <v>38</v>
      </c>
      <c r="F90" t="s">
        <v>486</v>
      </c>
      <c r="G90" t="s">
        <v>8</v>
      </c>
      <c r="H90" t="s">
        <v>9</v>
      </c>
      <c r="I90" s="101"/>
      <c r="J90" s="1"/>
      <c r="K90" s="1"/>
      <c r="M90" s="1"/>
      <c r="N90" s="1">
        <v>0.5</v>
      </c>
      <c r="O90" s="1">
        <v>31.5</v>
      </c>
      <c r="P90" s="1"/>
      <c r="Q90" s="1"/>
      <c r="R90" s="1"/>
      <c r="S90" s="116">
        <f t="shared" si="13"/>
        <v>31.5</v>
      </c>
    </row>
    <row r="91" spans="1:20" ht="12.75">
      <c r="A91" s="107" t="s">
        <v>484</v>
      </c>
      <c r="B91" t="s">
        <v>437</v>
      </c>
      <c r="C91" t="s">
        <v>473</v>
      </c>
      <c r="D91" t="s">
        <v>485</v>
      </c>
      <c r="E91" t="s">
        <v>38</v>
      </c>
      <c r="F91" t="s">
        <v>486</v>
      </c>
      <c r="G91" t="s">
        <v>8</v>
      </c>
      <c r="H91" t="s">
        <v>18</v>
      </c>
      <c r="I91" s="101"/>
      <c r="J91" s="1"/>
      <c r="K91" s="1"/>
      <c r="L91" s="1"/>
      <c r="M91" s="1"/>
      <c r="N91" s="1"/>
      <c r="O91" s="1"/>
      <c r="P91" s="1"/>
      <c r="Q91" s="1">
        <v>0.6933080000000001</v>
      </c>
      <c r="R91" s="101">
        <v>2173.5205800000003</v>
      </c>
      <c r="S91" s="116">
        <f t="shared" si="13"/>
        <v>2173.5205800000003</v>
      </c>
      <c r="T91" t="s">
        <v>483</v>
      </c>
    </row>
    <row r="92" spans="1:19" s="2" customFormat="1" ht="12.75">
      <c r="A92" s="113" t="s">
        <v>1022</v>
      </c>
      <c r="I92" s="104">
        <f>SUBTOTAL(9,I80:I91)</f>
        <v>10707</v>
      </c>
      <c r="J92" s="105">
        <f>SUBTOTAL(9,J80:J91)</f>
        <v>5222.7</v>
      </c>
      <c r="K92" s="105"/>
      <c r="L92" s="105">
        <f aca="true" t="shared" si="15" ref="L92:S92">SUBTOTAL(9,L80:L91)</f>
        <v>947.5200000000001</v>
      </c>
      <c r="M92" s="105">
        <f t="shared" si="15"/>
        <v>0</v>
      </c>
      <c r="N92" s="105">
        <f t="shared" si="15"/>
        <v>0.5</v>
      </c>
      <c r="O92" s="105">
        <f t="shared" si="15"/>
        <v>31.5</v>
      </c>
      <c r="P92" s="105">
        <f t="shared" si="15"/>
        <v>180</v>
      </c>
      <c r="Q92" s="105">
        <f t="shared" si="15"/>
        <v>0.6933080000000001</v>
      </c>
      <c r="R92" s="104">
        <f t="shared" si="15"/>
        <v>2173.5205800000003</v>
      </c>
      <c r="S92" s="117">
        <f t="shared" si="15"/>
        <v>8555.240580000002</v>
      </c>
    </row>
    <row r="93" spans="1:19" ht="12.75">
      <c r="A93" s="107" t="s">
        <v>487</v>
      </c>
      <c r="B93" t="s">
        <v>437</v>
      </c>
      <c r="C93" t="s">
        <v>473</v>
      </c>
      <c r="D93" t="s">
        <v>488</v>
      </c>
      <c r="E93" t="s">
        <v>38</v>
      </c>
      <c r="F93" t="s">
        <v>489</v>
      </c>
      <c r="G93" t="s">
        <v>10</v>
      </c>
      <c r="H93" t="s">
        <v>12</v>
      </c>
      <c r="I93" s="101">
        <v>342</v>
      </c>
      <c r="J93" s="1">
        <v>388.45</v>
      </c>
      <c r="K93" s="1">
        <v>0.06</v>
      </c>
      <c r="L93" s="1">
        <f aca="true" t="shared" si="16" ref="L93:L98">+K93*I93</f>
        <v>20.52</v>
      </c>
      <c r="M93" s="1"/>
      <c r="N93" s="1"/>
      <c r="O93" s="1"/>
      <c r="P93" s="1"/>
      <c r="Q93" s="1"/>
      <c r="R93" s="1"/>
      <c r="S93" s="116">
        <f t="shared" si="13"/>
        <v>408.96999999999997</v>
      </c>
    </row>
    <row r="94" spans="1:19" ht="12.75">
      <c r="A94" s="107" t="s">
        <v>487</v>
      </c>
      <c r="B94" t="s">
        <v>437</v>
      </c>
      <c r="C94" t="s">
        <v>473</v>
      </c>
      <c r="D94" t="s">
        <v>488</v>
      </c>
      <c r="E94" t="s">
        <v>38</v>
      </c>
      <c r="F94" t="s">
        <v>489</v>
      </c>
      <c r="G94" t="s">
        <v>10</v>
      </c>
      <c r="H94" t="s">
        <v>13</v>
      </c>
      <c r="I94" s="101">
        <v>8</v>
      </c>
      <c r="J94" s="1">
        <v>4.28</v>
      </c>
      <c r="K94" s="1">
        <v>0.06</v>
      </c>
      <c r="L94" s="1">
        <f t="shared" si="16"/>
        <v>0.48</v>
      </c>
      <c r="M94" s="1"/>
      <c r="N94" s="1"/>
      <c r="O94" s="1"/>
      <c r="P94" s="1"/>
      <c r="Q94" s="1"/>
      <c r="R94" s="1"/>
      <c r="S94" s="116">
        <f t="shared" si="13"/>
        <v>4.76</v>
      </c>
    </row>
    <row r="95" spans="1:19" ht="12.75">
      <c r="A95" s="107" t="s">
        <v>487</v>
      </c>
      <c r="B95" t="s">
        <v>437</v>
      </c>
      <c r="C95" t="s">
        <v>473</v>
      </c>
      <c r="D95" t="s">
        <v>488</v>
      </c>
      <c r="E95" t="s">
        <v>38</v>
      </c>
      <c r="F95" t="s">
        <v>489</v>
      </c>
      <c r="G95" t="s">
        <v>10</v>
      </c>
      <c r="H95" t="s">
        <v>14</v>
      </c>
      <c r="I95" s="101">
        <v>222</v>
      </c>
      <c r="J95" s="1">
        <v>79.43</v>
      </c>
      <c r="K95" s="1">
        <v>0.1</v>
      </c>
      <c r="L95" s="1">
        <f t="shared" si="16"/>
        <v>22.200000000000003</v>
      </c>
      <c r="M95" s="1"/>
      <c r="N95" s="1"/>
      <c r="O95" s="1"/>
      <c r="P95" s="1"/>
      <c r="Q95" s="1"/>
      <c r="R95" s="1"/>
      <c r="S95" s="116">
        <f t="shared" si="13"/>
        <v>101.63000000000001</v>
      </c>
    </row>
    <row r="96" spans="1:19" ht="12.75">
      <c r="A96" s="107" t="s">
        <v>487</v>
      </c>
      <c r="B96" t="s">
        <v>437</v>
      </c>
      <c r="C96" t="s">
        <v>473</v>
      </c>
      <c r="D96" t="s">
        <v>488</v>
      </c>
      <c r="E96" t="s">
        <v>38</v>
      </c>
      <c r="F96" t="s">
        <v>489</v>
      </c>
      <c r="G96" t="s">
        <v>10</v>
      </c>
      <c r="H96" t="s">
        <v>51</v>
      </c>
      <c r="I96" s="101">
        <v>5</v>
      </c>
      <c r="J96" s="1">
        <v>2.74</v>
      </c>
      <c r="K96" s="1">
        <v>0.06</v>
      </c>
      <c r="L96" s="1">
        <f t="shared" si="16"/>
        <v>0.3</v>
      </c>
      <c r="M96" s="1"/>
      <c r="N96" s="1"/>
      <c r="O96" s="1"/>
      <c r="P96" s="1"/>
      <c r="Q96" s="1"/>
      <c r="R96" s="1"/>
      <c r="S96" s="116">
        <f t="shared" si="13"/>
        <v>3.04</v>
      </c>
    </row>
    <row r="97" spans="1:19" ht="12.75">
      <c r="A97" s="107" t="s">
        <v>487</v>
      </c>
      <c r="B97" t="s">
        <v>437</v>
      </c>
      <c r="C97" t="s">
        <v>473</v>
      </c>
      <c r="D97" t="s">
        <v>488</v>
      </c>
      <c r="E97" t="s">
        <v>38</v>
      </c>
      <c r="F97" t="s">
        <v>489</v>
      </c>
      <c r="G97" t="s">
        <v>10</v>
      </c>
      <c r="H97" t="s">
        <v>15</v>
      </c>
      <c r="I97" s="101">
        <v>1</v>
      </c>
      <c r="J97" s="1">
        <v>0.38</v>
      </c>
      <c r="K97" s="1">
        <v>0.06</v>
      </c>
      <c r="L97" s="1">
        <f t="shared" si="16"/>
        <v>0.06</v>
      </c>
      <c r="M97" s="1"/>
      <c r="N97" s="1"/>
      <c r="O97" s="1"/>
      <c r="P97" s="1"/>
      <c r="Q97" s="1"/>
      <c r="R97" s="1"/>
      <c r="S97" s="116">
        <f t="shared" si="13"/>
        <v>0.44</v>
      </c>
    </row>
    <row r="98" spans="1:19" ht="12.75">
      <c r="A98" s="107" t="s">
        <v>487</v>
      </c>
      <c r="B98" t="s">
        <v>437</v>
      </c>
      <c r="C98" t="s">
        <v>473</v>
      </c>
      <c r="D98" t="s">
        <v>488</v>
      </c>
      <c r="E98" t="s">
        <v>38</v>
      </c>
      <c r="F98" t="s">
        <v>489</v>
      </c>
      <c r="G98" t="s">
        <v>10</v>
      </c>
      <c r="H98" t="s">
        <v>16</v>
      </c>
      <c r="I98" s="101">
        <v>4</v>
      </c>
      <c r="J98" s="1">
        <v>10.27</v>
      </c>
      <c r="K98" s="1">
        <v>0.06</v>
      </c>
      <c r="L98" s="1">
        <f t="shared" si="16"/>
        <v>0.24</v>
      </c>
      <c r="M98" s="1"/>
      <c r="N98" s="1"/>
      <c r="O98" s="1"/>
      <c r="P98" s="1"/>
      <c r="Q98" s="1"/>
      <c r="R98" s="1"/>
      <c r="S98" s="116">
        <f t="shared" si="13"/>
        <v>10.51</v>
      </c>
    </row>
    <row r="99" spans="1:19" ht="12.75">
      <c r="A99" s="107" t="s">
        <v>487</v>
      </c>
      <c r="B99" t="s">
        <v>437</v>
      </c>
      <c r="C99" t="s">
        <v>473</v>
      </c>
      <c r="D99" t="s">
        <v>488</v>
      </c>
      <c r="E99" t="s">
        <v>38</v>
      </c>
      <c r="F99" t="s">
        <v>489</v>
      </c>
      <c r="G99" t="s">
        <v>8</v>
      </c>
      <c r="H99" t="s">
        <v>17</v>
      </c>
      <c r="I99" s="101"/>
      <c r="J99" s="1"/>
      <c r="K99" s="1"/>
      <c r="M99" s="1"/>
      <c r="N99" s="1"/>
      <c r="O99" s="1"/>
      <c r="P99" s="1">
        <v>180</v>
      </c>
      <c r="Q99" s="1"/>
      <c r="R99" s="1"/>
      <c r="S99" s="116">
        <f t="shared" si="13"/>
        <v>180</v>
      </c>
    </row>
    <row r="100" spans="1:19" ht="12.75">
      <c r="A100" s="107" t="s">
        <v>487</v>
      </c>
      <c r="B100" t="s">
        <v>437</v>
      </c>
      <c r="C100" t="s">
        <v>473</v>
      </c>
      <c r="D100" t="s">
        <v>488</v>
      </c>
      <c r="E100" t="s">
        <v>38</v>
      </c>
      <c r="F100" t="s">
        <v>489</v>
      </c>
      <c r="G100" t="s">
        <v>8</v>
      </c>
      <c r="H100" t="s">
        <v>9</v>
      </c>
      <c r="I100" s="101"/>
      <c r="J100" s="1"/>
      <c r="K100" s="1"/>
      <c r="M100" s="1"/>
      <c r="N100" s="1">
        <v>0.25</v>
      </c>
      <c r="O100" s="1">
        <v>15.75</v>
      </c>
      <c r="P100" s="1"/>
      <c r="Q100" s="1"/>
      <c r="R100" s="1"/>
      <c r="S100" s="116">
        <f t="shared" si="13"/>
        <v>15.75</v>
      </c>
    </row>
    <row r="101" spans="1:20" ht="12.75">
      <c r="A101" s="107" t="s">
        <v>487</v>
      </c>
      <c r="B101" t="s">
        <v>437</v>
      </c>
      <c r="C101" t="s">
        <v>473</v>
      </c>
      <c r="D101" t="s">
        <v>488</v>
      </c>
      <c r="E101" t="s">
        <v>38</v>
      </c>
      <c r="F101" t="s">
        <v>489</v>
      </c>
      <c r="G101" t="s">
        <v>8</v>
      </c>
      <c r="H101" t="s">
        <v>18</v>
      </c>
      <c r="I101" s="101"/>
      <c r="J101" s="1"/>
      <c r="K101" s="1"/>
      <c r="L101" s="1"/>
      <c r="M101" s="1"/>
      <c r="N101" s="1"/>
      <c r="O101" s="1"/>
      <c r="P101" s="1"/>
      <c r="Q101" s="1">
        <v>1</v>
      </c>
      <c r="R101" s="101">
        <v>3135</v>
      </c>
      <c r="S101" s="116">
        <f t="shared" si="13"/>
        <v>3135</v>
      </c>
      <c r="T101" t="s">
        <v>490</v>
      </c>
    </row>
    <row r="102" spans="1:19" s="2" customFormat="1" ht="12.75">
      <c r="A102" s="113" t="s">
        <v>1023</v>
      </c>
      <c r="I102" s="104">
        <f>SUBTOTAL(9,I93:I101)</f>
        <v>582</v>
      </c>
      <c r="J102" s="105">
        <f>SUBTOTAL(9,J93:J101)</f>
        <v>485.54999999999995</v>
      </c>
      <c r="K102" s="105"/>
      <c r="L102" s="105">
        <f aca="true" t="shared" si="17" ref="L102:S102">SUBTOTAL(9,L93:L101)</f>
        <v>43.800000000000004</v>
      </c>
      <c r="M102" s="105">
        <f t="shared" si="17"/>
        <v>0</v>
      </c>
      <c r="N102" s="105">
        <f t="shared" si="17"/>
        <v>0.25</v>
      </c>
      <c r="O102" s="105">
        <f t="shared" si="17"/>
        <v>15.75</v>
      </c>
      <c r="P102" s="105">
        <f t="shared" si="17"/>
        <v>180</v>
      </c>
      <c r="Q102" s="105">
        <f t="shared" si="17"/>
        <v>1</v>
      </c>
      <c r="R102" s="104">
        <f t="shared" si="17"/>
        <v>3135</v>
      </c>
      <c r="S102" s="117">
        <f t="shared" si="17"/>
        <v>3860.1</v>
      </c>
    </row>
    <row r="103" spans="1:19" ht="12.75">
      <c r="A103" s="107" t="s">
        <v>491</v>
      </c>
      <c r="B103" t="s">
        <v>437</v>
      </c>
      <c r="C103" t="s">
        <v>473</v>
      </c>
      <c r="D103" t="s">
        <v>492</v>
      </c>
      <c r="E103" t="s">
        <v>38</v>
      </c>
      <c r="F103" t="s">
        <v>493</v>
      </c>
      <c r="G103" t="s">
        <v>10</v>
      </c>
      <c r="H103" t="s">
        <v>12</v>
      </c>
      <c r="I103" s="101">
        <v>3974</v>
      </c>
      <c r="J103" s="1">
        <v>3053.88</v>
      </c>
      <c r="K103" s="1">
        <v>0.06</v>
      </c>
      <c r="L103" s="1">
        <f>+K103*I103</f>
        <v>238.44</v>
      </c>
      <c r="M103" s="1"/>
      <c r="N103" s="1"/>
      <c r="O103" s="1"/>
      <c r="P103" s="1"/>
      <c r="Q103" s="1"/>
      <c r="R103" s="1"/>
      <c r="S103" s="116">
        <f t="shared" si="13"/>
        <v>3292.32</v>
      </c>
    </row>
    <row r="104" spans="1:19" ht="12.75">
      <c r="A104" s="107" t="s">
        <v>491</v>
      </c>
      <c r="B104" t="s">
        <v>437</v>
      </c>
      <c r="C104" t="s">
        <v>473</v>
      </c>
      <c r="D104" t="s">
        <v>492</v>
      </c>
      <c r="E104" t="s">
        <v>38</v>
      </c>
      <c r="F104" t="s">
        <v>493</v>
      </c>
      <c r="G104" t="s">
        <v>10</v>
      </c>
      <c r="H104" t="s">
        <v>13</v>
      </c>
      <c r="I104" s="101">
        <v>84</v>
      </c>
      <c r="J104" s="1">
        <v>71.21</v>
      </c>
      <c r="K104" s="1">
        <v>0.06</v>
      </c>
      <c r="L104" s="1">
        <f>+K104*I104</f>
        <v>5.04</v>
      </c>
      <c r="M104" s="1"/>
      <c r="N104" s="1"/>
      <c r="O104" s="1"/>
      <c r="P104" s="1"/>
      <c r="Q104" s="1"/>
      <c r="R104" s="1"/>
      <c r="S104" s="116">
        <f t="shared" si="13"/>
        <v>76.25</v>
      </c>
    </row>
    <row r="105" spans="1:19" ht="12.75">
      <c r="A105" s="107" t="s">
        <v>491</v>
      </c>
      <c r="B105" t="s">
        <v>437</v>
      </c>
      <c r="C105" t="s">
        <v>473</v>
      </c>
      <c r="D105" t="s">
        <v>492</v>
      </c>
      <c r="E105" t="s">
        <v>38</v>
      </c>
      <c r="F105" t="s">
        <v>493</v>
      </c>
      <c r="G105" t="s">
        <v>10</v>
      </c>
      <c r="H105" t="s">
        <v>88</v>
      </c>
      <c r="I105" s="101">
        <v>0</v>
      </c>
      <c r="J105" s="1">
        <v>51.35</v>
      </c>
      <c r="K105" s="1"/>
      <c r="L105" s="1">
        <v>0</v>
      </c>
      <c r="M105" s="1"/>
      <c r="N105" s="1"/>
      <c r="O105" s="1"/>
      <c r="P105" s="1"/>
      <c r="Q105" s="1"/>
      <c r="R105" s="1"/>
      <c r="S105" s="116">
        <f t="shared" si="13"/>
        <v>51.35</v>
      </c>
    </row>
    <row r="106" spans="1:19" ht="12.75">
      <c r="A106" s="107" t="s">
        <v>491</v>
      </c>
      <c r="B106" t="s">
        <v>437</v>
      </c>
      <c r="C106" t="s">
        <v>473</v>
      </c>
      <c r="D106" t="s">
        <v>492</v>
      </c>
      <c r="E106" t="s">
        <v>38</v>
      </c>
      <c r="F106" t="s">
        <v>493</v>
      </c>
      <c r="G106" t="s">
        <v>10</v>
      </c>
      <c r="H106" t="s">
        <v>14</v>
      </c>
      <c r="I106" s="101">
        <v>6877</v>
      </c>
      <c r="J106" s="1">
        <v>2235.68</v>
      </c>
      <c r="K106" s="1">
        <v>0.1</v>
      </c>
      <c r="L106" s="1">
        <f aca="true" t="shared" si="18" ref="L106:L111">+K106*I106</f>
        <v>687.7</v>
      </c>
      <c r="M106" s="1"/>
      <c r="N106" s="1"/>
      <c r="O106" s="1"/>
      <c r="P106" s="1"/>
      <c r="Q106" s="1"/>
      <c r="R106" s="1"/>
      <c r="S106" s="116">
        <f t="shared" si="13"/>
        <v>2923.38</v>
      </c>
    </row>
    <row r="107" spans="1:19" ht="12.75">
      <c r="A107" s="107" t="s">
        <v>491</v>
      </c>
      <c r="B107" t="s">
        <v>437</v>
      </c>
      <c r="C107" t="s">
        <v>473</v>
      </c>
      <c r="D107" t="s">
        <v>492</v>
      </c>
      <c r="E107" t="s">
        <v>38</v>
      </c>
      <c r="F107" t="s">
        <v>493</v>
      </c>
      <c r="G107" t="s">
        <v>10</v>
      </c>
      <c r="H107" t="s">
        <v>494</v>
      </c>
      <c r="I107" s="101">
        <v>6</v>
      </c>
      <c r="J107" s="1">
        <v>2.41</v>
      </c>
      <c r="K107" s="1">
        <v>0.06</v>
      </c>
      <c r="L107" s="1">
        <f t="shared" si="18"/>
        <v>0.36</v>
      </c>
      <c r="M107" s="1"/>
      <c r="N107" s="1"/>
      <c r="O107" s="1"/>
      <c r="P107" s="1"/>
      <c r="Q107" s="1"/>
      <c r="R107" s="1"/>
      <c r="S107" s="116">
        <f t="shared" si="13"/>
        <v>2.77</v>
      </c>
    </row>
    <row r="108" spans="1:19" ht="12.75">
      <c r="A108" s="107" t="s">
        <v>491</v>
      </c>
      <c r="B108" t="s">
        <v>437</v>
      </c>
      <c r="C108" t="s">
        <v>473</v>
      </c>
      <c r="D108" t="s">
        <v>492</v>
      </c>
      <c r="E108" t="s">
        <v>38</v>
      </c>
      <c r="F108" t="s">
        <v>493</v>
      </c>
      <c r="G108" t="s">
        <v>10</v>
      </c>
      <c r="H108" t="s">
        <v>50</v>
      </c>
      <c r="I108" s="101">
        <v>1</v>
      </c>
      <c r="J108" s="1">
        <v>5.99</v>
      </c>
      <c r="K108" s="1">
        <v>0.06</v>
      </c>
      <c r="L108" s="1">
        <f t="shared" si="18"/>
        <v>0.06</v>
      </c>
      <c r="M108" s="1"/>
      <c r="N108" s="1"/>
      <c r="O108" s="1"/>
      <c r="P108" s="1"/>
      <c r="Q108" s="1"/>
      <c r="R108" s="1"/>
      <c r="S108" s="116">
        <f t="shared" si="13"/>
        <v>6.05</v>
      </c>
    </row>
    <row r="109" spans="1:19" ht="12.75">
      <c r="A109" s="107" t="s">
        <v>491</v>
      </c>
      <c r="B109" t="s">
        <v>437</v>
      </c>
      <c r="C109" t="s">
        <v>473</v>
      </c>
      <c r="D109" t="s">
        <v>492</v>
      </c>
      <c r="E109" t="s">
        <v>38</v>
      </c>
      <c r="F109" t="s">
        <v>493</v>
      </c>
      <c r="G109" t="s">
        <v>10</v>
      </c>
      <c r="H109" t="s">
        <v>51</v>
      </c>
      <c r="I109" s="101">
        <v>7</v>
      </c>
      <c r="J109" s="1">
        <v>5.76</v>
      </c>
      <c r="K109" s="1">
        <v>0.06</v>
      </c>
      <c r="L109" s="1">
        <f t="shared" si="18"/>
        <v>0.42</v>
      </c>
      <c r="M109" s="1"/>
      <c r="N109" s="1"/>
      <c r="O109" s="1"/>
      <c r="P109" s="1"/>
      <c r="Q109" s="1"/>
      <c r="R109" s="1"/>
      <c r="S109" s="116">
        <f t="shared" si="13"/>
        <v>6.18</v>
      </c>
    </row>
    <row r="110" spans="1:19" ht="12.75">
      <c r="A110" s="107" t="s">
        <v>491</v>
      </c>
      <c r="B110" t="s">
        <v>437</v>
      </c>
      <c r="C110" t="s">
        <v>473</v>
      </c>
      <c r="D110" t="s">
        <v>492</v>
      </c>
      <c r="E110" t="s">
        <v>38</v>
      </c>
      <c r="F110" t="s">
        <v>493</v>
      </c>
      <c r="G110" t="s">
        <v>10</v>
      </c>
      <c r="H110" t="s">
        <v>29</v>
      </c>
      <c r="I110" s="101">
        <v>5</v>
      </c>
      <c r="J110" s="1">
        <v>3.32</v>
      </c>
      <c r="K110" s="1">
        <v>0.06</v>
      </c>
      <c r="L110" s="1">
        <f t="shared" si="18"/>
        <v>0.3</v>
      </c>
      <c r="M110" s="1"/>
      <c r="N110" s="1"/>
      <c r="O110" s="1"/>
      <c r="P110" s="1"/>
      <c r="Q110" s="1"/>
      <c r="R110" s="1"/>
      <c r="S110" s="116">
        <f t="shared" si="13"/>
        <v>3.6199999999999997</v>
      </c>
    </row>
    <row r="111" spans="1:19" ht="12.75">
      <c r="A111" s="107" t="s">
        <v>491</v>
      </c>
      <c r="B111" t="s">
        <v>437</v>
      </c>
      <c r="C111" t="s">
        <v>473</v>
      </c>
      <c r="D111" t="s">
        <v>492</v>
      </c>
      <c r="E111" t="s">
        <v>38</v>
      </c>
      <c r="F111" t="s">
        <v>493</v>
      </c>
      <c r="G111" t="s">
        <v>10</v>
      </c>
      <c r="H111" t="s">
        <v>16</v>
      </c>
      <c r="I111" s="101">
        <v>20</v>
      </c>
      <c r="J111" s="1">
        <v>19.54</v>
      </c>
      <c r="K111" s="1">
        <v>0.06</v>
      </c>
      <c r="L111" s="1">
        <f t="shared" si="18"/>
        <v>1.2</v>
      </c>
      <c r="M111" s="1"/>
      <c r="N111" s="1"/>
      <c r="O111" s="1"/>
      <c r="P111" s="1"/>
      <c r="Q111" s="1"/>
      <c r="R111" s="1"/>
      <c r="S111" s="116">
        <f t="shared" si="13"/>
        <v>20.74</v>
      </c>
    </row>
    <row r="112" spans="1:19" ht="12.75">
      <c r="A112" s="107" t="s">
        <v>491</v>
      </c>
      <c r="B112" t="s">
        <v>437</v>
      </c>
      <c r="C112" t="s">
        <v>473</v>
      </c>
      <c r="D112" t="s">
        <v>492</v>
      </c>
      <c r="E112" t="s">
        <v>38</v>
      </c>
      <c r="F112" t="s">
        <v>493</v>
      </c>
      <c r="G112" t="s">
        <v>10</v>
      </c>
      <c r="H112" t="s">
        <v>11</v>
      </c>
      <c r="I112" s="101">
        <v>14</v>
      </c>
      <c r="J112" s="1">
        <v>65.57</v>
      </c>
      <c r="K112" s="1"/>
      <c r="L112" s="1"/>
      <c r="M112" s="1"/>
      <c r="N112" s="1"/>
      <c r="O112" s="1"/>
      <c r="P112" s="1"/>
      <c r="Q112" s="1"/>
      <c r="R112" s="1"/>
      <c r="S112" s="116">
        <f t="shared" si="13"/>
        <v>65.57</v>
      </c>
    </row>
    <row r="113" spans="1:19" ht="12.75">
      <c r="A113" s="107" t="s">
        <v>491</v>
      </c>
      <c r="B113" t="s">
        <v>437</v>
      </c>
      <c r="C113" t="s">
        <v>473</v>
      </c>
      <c r="D113" t="s">
        <v>492</v>
      </c>
      <c r="E113" t="s">
        <v>38</v>
      </c>
      <c r="F113" t="s">
        <v>493</v>
      </c>
      <c r="G113" t="s">
        <v>8</v>
      </c>
      <c r="H113" t="s">
        <v>17</v>
      </c>
      <c r="I113" s="101"/>
      <c r="J113" s="1"/>
      <c r="K113" s="1"/>
      <c r="M113" s="1"/>
      <c r="N113" s="1"/>
      <c r="O113" s="1"/>
      <c r="P113" s="1">
        <v>180</v>
      </c>
      <c r="Q113" s="1"/>
      <c r="R113" s="1"/>
      <c r="S113" s="116">
        <f t="shared" si="13"/>
        <v>180</v>
      </c>
    </row>
    <row r="114" spans="1:20" ht="12.75">
      <c r="A114" s="107" t="s">
        <v>491</v>
      </c>
      <c r="B114" t="s">
        <v>437</v>
      </c>
      <c r="C114" t="s">
        <v>473</v>
      </c>
      <c r="D114" t="s">
        <v>492</v>
      </c>
      <c r="E114" t="s">
        <v>38</v>
      </c>
      <c r="F114" t="s">
        <v>493</v>
      </c>
      <c r="G114" t="s">
        <v>8</v>
      </c>
      <c r="H114" t="s">
        <v>18</v>
      </c>
      <c r="I114" s="101"/>
      <c r="J114" s="1"/>
      <c r="K114" s="1"/>
      <c r="L114" s="1"/>
      <c r="M114" s="1"/>
      <c r="N114" s="1"/>
      <c r="O114" s="1"/>
      <c r="P114" s="1"/>
      <c r="Q114" s="1">
        <v>0.29332600000000003</v>
      </c>
      <c r="R114" s="101">
        <v>919.5770100000001</v>
      </c>
      <c r="S114" s="116">
        <f t="shared" si="13"/>
        <v>919.5770100000001</v>
      </c>
      <c r="T114" t="s">
        <v>483</v>
      </c>
    </row>
    <row r="115" spans="1:19" s="2" customFormat="1" ht="12.75">
      <c r="A115" s="113" t="s">
        <v>1024</v>
      </c>
      <c r="I115" s="104">
        <f>SUBTOTAL(9,I103:I114)</f>
        <v>10988</v>
      </c>
      <c r="J115" s="105">
        <f>SUBTOTAL(9,J103:J114)</f>
        <v>5514.709999999999</v>
      </c>
      <c r="K115" s="105"/>
      <c r="L115" s="105">
        <f aca="true" t="shared" si="19" ref="L115:S115">SUBTOTAL(9,L103:L114)</f>
        <v>933.52</v>
      </c>
      <c r="M115" s="105">
        <f t="shared" si="19"/>
        <v>0</v>
      </c>
      <c r="N115" s="105">
        <f t="shared" si="19"/>
        <v>0</v>
      </c>
      <c r="O115" s="105">
        <f t="shared" si="19"/>
        <v>0</v>
      </c>
      <c r="P115" s="105">
        <f t="shared" si="19"/>
        <v>180</v>
      </c>
      <c r="Q115" s="105">
        <f t="shared" si="19"/>
        <v>0.29332600000000003</v>
      </c>
      <c r="R115" s="104">
        <f t="shared" si="19"/>
        <v>919.5770100000001</v>
      </c>
      <c r="S115" s="117">
        <f t="shared" si="19"/>
        <v>7547.80701</v>
      </c>
    </row>
    <row r="116" spans="1:19" ht="12.75">
      <c r="A116" s="107" t="s">
        <v>495</v>
      </c>
      <c r="B116" t="s">
        <v>437</v>
      </c>
      <c r="C116" t="s">
        <v>473</v>
      </c>
      <c r="D116" t="s">
        <v>496</v>
      </c>
      <c r="E116" t="s">
        <v>117</v>
      </c>
      <c r="F116" t="s">
        <v>497</v>
      </c>
      <c r="G116" t="s">
        <v>10</v>
      </c>
      <c r="H116" t="s">
        <v>12</v>
      </c>
      <c r="I116" s="101">
        <v>1</v>
      </c>
      <c r="J116" s="1">
        <v>0.38</v>
      </c>
      <c r="K116" s="1">
        <v>0.06</v>
      </c>
      <c r="L116" s="1">
        <f>+K116*I116</f>
        <v>0.06</v>
      </c>
      <c r="M116" s="1"/>
      <c r="N116" s="1"/>
      <c r="O116" s="1"/>
      <c r="P116" s="1"/>
      <c r="R116" s="1"/>
      <c r="S116" s="116">
        <f t="shared" si="13"/>
        <v>0.44</v>
      </c>
    </row>
    <row r="117" spans="1:19" ht="12.75">
      <c r="A117" s="107" t="s">
        <v>495</v>
      </c>
      <c r="B117" t="s">
        <v>437</v>
      </c>
      <c r="C117" t="s">
        <v>473</v>
      </c>
      <c r="D117" t="s">
        <v>496</v>
      </c>
      <c r="E117" t="s">
        <v>117</v>
      </c>
      <c r="F117" t="s">
        <v>497</v>
      </c>
      <c r="G117" t="s">
        <v>8</v>
      </c>
      <c r="H117" t="s">
        <v>17</v>
      </c>
      <c r="I117" s="101"/>
      <c r="J117" s="1"/>
      <c r="K117" s="1"/>
      <c r="M117" s="1"/>
      <c r="N117" s="1"/>
      <c r="O117" s="1"/>
      <c r="P117" s="1">
        <v>15</v>
      </c>
      <c r="R117" s="1"/>
      <c r="S117" s="116">
        <f t="shared" si="13"/>
        <v>15</v>
      </c>
    </row>
    <row r="118" spans="1:19" ht="12.75">
      <c r="A118" s="107" t="s">
        <v>495</v>
      </c>
      <c r="B118" t="s">
        <v>437</v>
      </c>
      <c r="C118" t="s">
        <v>473</v>
      </c>
      <c r="D118" t="s">
        <v>496</v>
      </c>
      <c r="E118" t="s">
        <v>117</v>
      </c>
      <c r="F118" t="s">
        <v>497</v>
      </c>
      <c r="G118" t="s">
        <v>8</v>
      </c>
      <c r="H118" t="s">
        <v>9</v>
      </c>
      <c r="I118" s="101"/>
      <c r="J118" s="1"/>
      <c r="K118" s="1"/>
      <c r="M118" s="1"/>
      <c r="N118" s="1">
        <v>0.5</v>
      </c>
      <c r="O118" s="1">
        <v>31.5</v>
      </c>
      <c r="P118" s="1"/>
      <c r="R118" s="1"/>
      <c r="S118" s="116">
        <f t="shared" si="13"/>
        <v>31.5</v>
      </c>
    </row>
    <row r="119" spans="1:19" s="2" customFormat="1" ht="12.75">
      <c r="A119" s="113" t="s">
        <v>1025</v>
      </c>
      <c r="I119" s="104">
        <f>SUBTOTAL(9,I116:I118)</f>
        <v>1</v>
      </c>
      <c r="J119" s="105">
        <f>SUBTOTAL(9,J116:J118)</f>
        <v>0.38</v>
      </c>
      <c r="K119" s="105"/>
      <c r="L119" s="2">
        <f aca="true" t="shared" si="20" ref="L119:S119">SUBTOTAL(9,L116:L118)</f>
        <v>0.06</v>
      </c>
      <c r="M119" s="105">
        <f t="shared" si="20"/>
        <v>0</v>
      </c>
      <c r="N119" s="105">
        <f t="shared" si="20"/>
        <v>0.5</v>
      </c>
      <c r="O119" s="105">
        <f t="shared" si="20"/>
        <v>31.5</v>
      </c>
      <c r="P119" s="105">
        <f t="shared" si="20"/>
        <v>15</v>
      </c>
      <c r="Q119" s="2">
        <f t="shared" si="20"/>
        <v>0</v>
      </c>
      <c r="R119" s="105">
        <f t="shared" si="20"/>
        <v>0</v>
      </c>
      <c r="S119" s="117">
        <f t="shared" si="20"/>
        <v>46.94</v>
      </c>
    </row>
    <row r="120" spans="1:19" ht="12.75">
      <c r="A120" s="107" t="s">
        <v>498</v>
      </c>
      <c r="B120" t="s">
        <v>437</v>
      </c>
      <c r="C120" t="s">
        <v>473</v>
      </c>
      <c r="D120" t="s">
        <v>499</v>
      </c>
      <c r="E120" t="s">
        <v>117</v>
      </c>
      <c r="F120" t="s">
        <v>500</v>
      </c>
      <c r="G120" t="s">
        <v>10</v>
      </c>
      <c r="H120" t="s">
        <v>12</v>
      </c>
      <c r="I120" s="101">
        <v>734</v>
      </c>
      <c r="J120" s="1">
        <v>406.29</v>
      </c>
      <c r="K120" s="1">
        <v>0.06</v>
      </c>
      <c r="L120" s="1">
        <f aca="true" t="shared" si="21" ref="L120:L125">+K120*I120</f>
        <v>44.04</v>
      </c>
      <c r="M120" s="1"/>
      <c r="N120" s="1"/>
      <c r="O120" s="1"/>
      <c r="P120" s="1"/>
      <c r="Q120" s="1"/>
      <c r="R120" s="1"/>
      <c r="S120" s="116">
        <f t="shared" si="13"/>
        <v>450.33000000000004</v>
      </c>
    </row>
    <row r="121" spans="1:19" ht="12.75">
      <c r="A121" s="107" t="s">
        <v>498</v>
      </c>
      <c r="B121" t="s">
        <v>437</v>
      </c>
      <c r="C121" t="s">
        <v>473</v>
      </c>
      <c r="D121" t="s">
        <v>499</v>
      </c>
      <c r="E121" t="s">
        <v>117</v>
      </c>
      <c r="F121" t="s">
        <v>500</v>
      </c>
      <c r="G121" t="s">
        <v>10</v>
      </c>
      <c r="H121" t="s">
        <v>13</v>
      </c>
      <c r="I121" s="101">
        <v>62</v>
      </c>
      <c r="J121" s="1">
        <v>37.9</v>
      </c>
      <c r="K121" s="1">
        <v>0.06</v>
      </c>
      <c r="L121" s="1">
        <f t="shared" si="21"/>
        <v>3.7199999999999998</v>
      </c>
      <c r="M121" s="1"/>
      <c r="N121" s="1"/>
      <c r="O121" s="1"/>
      <c r="P121" s="1"/>
      <c r="Q121" s="1"/>
      <c r="R121" s="1"/>
      <c r="S121" s="116">
        <f t="shared" si="13"/>
        <v>41.62</v>
      </c>
    </row>
    <row r="122" spans="1:19" ht="12.75">
      <c r="A122" s="107" t="s">
        <v>498</v>
      </c>
      <c r="B122" t="s">
        <v>437</v>
      </c>
      <c r="C122" t="s">
        <v>473</v>
      </c>
      <c r="D122" t="s">
        <v>499</v>
      </c>
      <c r="E122" t="s">
        <v>117</v>
      </c>
      <c r="F122" t="s">
        <v>500</v>
      </c>
      <c r="G122" t="s">
        <v>10</v>
      </c>
      <c r="H122" t="s">
        <v>14</v>
      </c>
      <c r="I122" s="101">
        <v>35</v>
      </c>
      <c r="J122" s="1">
        <v>17.76</v>
      </c>
      <c r="K122" s="1">
        <v>0.1</v>
      </c>
      <c r="L122" s="1">
        <f t="shared" si="21"/>
        <v>3.5</v>
      </c>
      <c r="M122" s="1"/>
      <c r="N122" s="1"/>
      <c r="O122" s="1"/>
      <c r="P122" s="1"/>
      <c r="Q122" s="1"/>
      <c r="R122" s="1"/>
      <c r="S122" s="116">
        <f t="shared" si="13"/>
        <v>21.26</v>
      </c>
    </row>
    <row r="123" spans="1:19" ht="12.75">
      <c r="A123" s="107" t="s">
        <v>498</v>
      </c>
      <c r="B123" t="s">
        <v>437</v>
      </c>
      <c r="C123" t="s">
        <v>473</v>
      </c>
      <c r="D123" t="s">
        <v>499</v>
      </c>
      <c r="E123" t="s">
        <v>117</v>
      </c>
      <c r="F123" t="s">
        <v>500</v>
      </c>
      <c r="G123" t="s">
        <v>10</v>
      </c>
      <c r="H123" t="s">
        <v>29</v>
      </c>
      <c r="I123" s="101">
        <v>11</v>
      </c>
      <c r="J123" s="1">
        <v>5.6</v>
      </c>
      <c r="K123" s="1">
        <v>0.06</v>
      </c>
      <c r="L123" s="1">
        <f t="shared" si="21"/>
        <v>0.6599999999999999</v>
      </c>
      <c r="M123" s="1"/>
      <c r="N123" s="1"/>
      <c r="O123" s="1"/>
      <c r="P123" s="1"/>
      <c r="Q123" s="1"/>
      <c r="R123" s="1"/>
      <c r="S123" s="116">
        <f t="shared" si="13"/>
        <v>6.26</v>
      </c>
    </row>
    <row r="124" spans="1:19" ht="12.75">
      <c r="A124" s="107" t="s">
        <v>498</v>
      </c>
      <c r="B124" t="s">
        <v>437</v>
      </c>
      <c r="C124" t="s">
        <v>473</v>
      </c>
      <c r="D124" t="s">
        <v>499</v>
      </c>
      <c r="E124" t="s">
        <v>117</v>
      </c>
      <c r="F124" t="s">
        <v>500</v>
      </c>
      <c r="G124" t="s">
        <v>10</v>
      </c>
      <c r="H124" t="s">
        <v>15</v>
      </c>
      <c r="I124" s="101">
        <v>2</v>
      </c>
      <c r="J124" s="1">
        <v>0.8</v>
      </c>
      <c r="K124" s="1">
        <v>0.06</v>
      </c>
      <c r="L124" s="1">
        <f t="shared" si="21"/>
        <v>0.12</v>
      </c>
      <c r="M124" s="1"/>
      <c r="N124" s="1"/>
      <c r="O124" s="1"/>
      <c r="P124" s="1"/>
      <c r="Q124" s="1"/>
      <c r="R124" s="1"/>
      <c r="S124" s="116">
        <f t="shared" si="13"/>
        <v>0.92</v>
      </c>
    </row>
    <row r="125" spans="1:19" ht="12.75">
      <c r="A125" s="107" t="s">
        <v>498</v>
      </c>
      <c r="B125" t="s">
        <v>437</v>
      </c>
      <c r="C125" t="s">
        <v>473</v>
      </c>
      <c r="D125" t="s">
        <v>499</v>
      </c>
      <c r="E125" t="s">
        <v>117</v>
      </c>
      <c r="F125" t="s">
        <v>500</v>
      </c>
      <c r="G125" t="s">
        <v>10</v>
      </c>
      <c r="H125" t="s">
        <v>16</v>
      </c>
      <c r="I125" s="101">
        <v>38</v>
      </c>
      <c r="J125" s="1">
        <v>18.46</v>
      </c>
      <c r="K125" s="1">
        <v>0.06</v>
      </c>
      <c r="L125" s="1">
        <f t="shared" si="21"/>
        <v>2.28</v>
      </c>
      <c r="M125" s="1"/>
      <c r="N125" s="1"/>
      <c r="O125" s="1"/>
      <c r="P125" s="1"/>
      <c r="Q125" s="1"/>
      <c r="R125" s="1"/>
      <c r="S125" s="116">
        <f t="shared" si="13"/>
        <v>20.740000000000002</v>
      </c>
    </row>
    <row r="126" spans="1:19" ht="12.75">
      <c r="A126" s="107" t="s">
        <v>498</v>
      </c>
      <c r="B126" t="s">
        <v>437</v>
      </c>
      <c r="C126" t="s">
        <v>473</v>
      </c>
      <c r="D126" t="s">
        <v>499</v>
      </c>
      <c r="E126" t="s">
        <v>117</v>
      </c>
      <c r="F126" t="s">
        <v>500</v>
      </c>
      <c r="G126" t="s">
        <v>8</v>
      </c>
      <c r="H126" t="s">
        <v>17</v>
      </c>
      <c r="I126" s="101"/>
      <c r="J126" s="1"/>
      <c r="K126" s="1"/>
      <c r="M126" s="1"/>
      <c r="N126" s="1"/>
      <c r="O126" s="1"/>
      <c r="P126" s="1">
        <v>180</v>
      </c>
      <c r="Q126" s="1"/>
      <c r="R126" s="1"/>
      <c r="S126" s="116">
        <f t="shared" si="13"/>
        <v>180</v>
      </c>
    </row>
    <row r="127" spans="1:20" ht="12.75">
      <c r="A127" s="107" t="s">
        <v>498</v>
      </c>
      <c r="B127" t="s">
        <v>437</v>
      </c>
      <c r="C127" t="s">
        <v>473</v>
      </c>
      <c r="D127" t="s">
        <v>499</v>
      </c>
      <c r="E127" t="s">
        <v>117</v>
      </c>
      <c r="F127" t="s">
        <v>500</v>
      </c>
      <c r="G127" t="s">
        <v>8</v>
      </c>
      <c r="H127" t="s">
        <v>18</v>
      </c>
      <c r="I127" s="101"/>
      <c r="J127" s="1"/>
      <c r="K127" s="1"/>
      <c r="L127" s="1"/>
      <c r="M127" s="1"/>
      <c r="N127" s="1"/>
      <c r="O127" s="1"/>
      <c r="P127" s="1"/>
      <c r="Q127" s="1">
        <v>0.5</v>
      </c>
      <c r="R127" s="101">
        <v>1567.5</v>
      </c>
      <c r="S127" s="116">
        <f t="shared" si="13"/>
        <v>1567.5</v>
      </c>
      <c r="T127" t="s">
        <v>501</v>
      </c>
    </row>
    <row r="128" spans="1:19" s="2" customFormat="1" ht="12.75">
      <c r="A128" s="113" t="s">
        <v>1026</v>
      </c>
      <c r="I128" s="104">
        <f>SUBTOTAL(9,I120:I127)</f>
        <v>882</v>
      </c>
      <c r="J128" s="105">
        <f>SUBTOTAL(9,J120:J127)</f>
        <v>486.81</v>
      </c>
      <c r="K128" s="105"/>
      <c r="L128" s="105">
        <f aca="true" t="shared" si="22" ref="L128:S128">SUBTOTAL(9,L120:L127)</f>
        <v>54.31999999999999</v>
      </c>
      <c r="M128" s="105">
        <f t="shared" si="22"/>
        <v>0</v>
      </c>
      <c r="N128" s="105">
        <f t="shared" si="22"/>
        <v>0</v>
      </c>
      <c r="O128" s="105">
        <f t="shared" si="22"/>
        <v>0</v>
      </c>
      <c r="P128" s="105">
        <f t="shared" si="22"/>
        <v>180</v>
      </c>
      <c r="Q128" s="105">
        <f t="shared" si="22"/>
        <v>0.5</v>
      </c>
      <c r="R128" s="104">
        <f t="shared" si="22"/>
        <v>1567.5</v>
      </c>
      <c r="S128" s="117">
        <f t="shared" si="22"/>
        <v>2288.63</v>
      </c>
    </row>
    <row r="129" spans="1:19" ht="12.75">
      <c r="A129" s="107" t="s">
        <v>502</v>
      </c>
      <c r="B129" t="s">
        <v>437</v>
      </c>
      <c r="C129" t="s">
        <v>473</v>
      </c>
      <c r="D129" t="s">
        <v>503</v>
      </c>
      <c r="E129" t="s">
        <v>117</v>
      </c>
      <c r="F129" t="s">
        <v>504</v>
      </c>
      <c r="G129" t="s">
        <v>10</v>
      </c>
      <c r="H129" t="s">
        <v>12</v>
      </c>
      <c r="I129" s="101">
        <v>1200</v>
      </c>
      <c r="J129" s="1">
        <v>708.99</v>
      </c>
      <c r="K129" s="1">
        <v>0.06</v>
      </c>
      <c r="L129" s="1">
        <f>+K129*I129</f>
        <v>72</v>
      </c>
      <c r="M129" s="1"/>
      <c r="N129" s="1"/>
      <c r="O129" s="1"/>
      <c r="P129" s="1"/>
      <c r="R129" s="1"/>
      <c r="S129" s="116">
        <f t="shared" si="13"/>
        <v>780.99</v>
      </c>
    </row>
    <row r="130" spans="1:19" ht="12.75">
      <c r="A130" s="107" t="s">
        <v>502</v>
      </c>
      <c r="B130" t="s">
        <v>437</v>
      </c>
      <c r="C130" t="s">
        <v>473</v>
      </c>
      <c r="D130" t="s">
        <v>503</v>
      </c>
      <c r="E130" t="s">
        <v>117</v>
      </c>
      <c r="F130" t="s">
        <v>504</v>
      </c>
      <c r="G130" t="s">
        <v>10</v>
      </c>
      <c r="H130" t="s">
        <v>13</v>
      </c>
      <c r="I130" s="101">
        <v>7</v>
      </c>
      <c r="J130" s="1">
        <v>3.43</v>
      </c>
      <c r="K130" s="1">
        <v>0.06</v>
      </c>
      <c r="L130" s="1">
        <f>+K130*I130</f>
        <v>0.42</v>
      </c>
      <c r="M130" s="1"/>
      <c r="N130" s="1"/>
      <c r="O130" s="1"/>
      <c r="P130" s="1"/>
      <c r="R130" s="1"/>
      <c r="S130" s="116">
        <f t="shared" si="13"/>
        <v>3.85</v>
      </c>
    </row>
    <row r="131" spans="1:19" ht="12.75">
      <c r="A131" s="107" t="s">
        <v>502</v>
      </c>
      <c r="B131" t="s">
        <v>437</v>
      </c>
      <c r="C131" t="s">
        <v>473</v>
      </c>
      <c r="D131" t="s">
        <v>503</v>
      </c>
      <c r="E131" t="s">
        <v>117</v>
      </c>
      <c r="F131" t="s">
        <v>504</v>
      </c>
      <c r="G131" t="s">
        <v>10</v>
      </c>
      <c r="H131" t="s">
        <v>14</v>
      </c>
      <c r="I131" s="101">
        <v>1177</v>
      </c>
      <c r="J131" s="1">
        <v>356.24</v>
      </c>
      <c r="K131" s="1">
        <v>0.1</v>
      </c>
      <c r="L131" s="1">
        <f>+K131*I131</f>
        <v>117.7</v>
      </c>
      <c r="M131" s="1"/>
      <c r="N131" s="1"/>
      <c r="O131" s="1"/>
      <c r="P131" s="1"/>
      <c r="R131" s="1"/>
      <c r="S131" s="116">
        <f t="shared" si="13"/>
        <v>473.94</v>
      </c>
    </row>
    <row r="132" spans="1:19" ht="12.75">
      <c r="A132" s="107" t="s">
        <v>502</v>
      </c>
      <c r="B132" t="s">
        <v>437</v>
      </c>
      <c r="C132" t="s">
        <v>473</v>
      </c>
      <c r="D132" t="s">
        <v>503</v>
      </c>
      <c r="E132" t="s">
        <v>117</v>
      </c>
      <c r="F132" t="s">
        <v>504</v>
      </c>
      <c r="G132" t="s">
        <v>10</v>
      </c>
      <c r="H132" t="s">
        <v>16</v>
      </c>
      <c r="I132" s="101">
        <v>4</v>
      </c>
      <c r="J132" s="1">
        <v>1.83</v>
      </c>
      <c r="K132" s="1">
        <v>0.06</v>
      </c>
      <c r="L132" s="1">
        <f>+K132*I132</f>
        <v>0.24</v>
      </c>
      <c r="M132" s="1"/>
      <c r="N132" s="1"/>
      <c r="O132" s="1"/>
      <c r="P132" s="1"/>
      <c r="R132" s="1"/>
      <c r="S132" s="116">
        <f t="shared" si="13"/>
        <v>2.0700000000000003</v>
      </c>
    </row>
    <row r="133" spans="1:19" ht="12.75">
      <c r="A133" s="107" t="s">
        <v>502</v>
      </c>
      <c r="B133" t="s">
        <v>437</v>
      </c>
      <c r="C133" t="s">
        <v>473</v>
      </c>
      <c r="D133" t="s">
        <v>503</v>
      </c>
      <c r="E133" t="s">
        <v>117</v>
      </c>
      <c r="F133" t="s">
        <v>504</v>
      </c>
      <c r="G133" t="s">
        <v>8</v>
      </c>
      <c r="H133" t="s">
        <v>17</v>
      </c>
      <c r="I133" s="101"/>
      <c r="J133" s="1"/>
      <c r="K133" s="1"/>
      <c r="M133" s="1"/>
      <c r="N133" s="1"/>
      <c r="O133" s="1"/>
      <c r="P133" s="1">
        <v>180</v>
      </c>
      <c r="R133" s="1"/>
      <c r="S133" s="116">
        <f t="shared" si="13"/>
        <v>180</v>
      </c>
    </row>
    <row r="134" spans="1:19" s="2" customFormat="1" ht="12.75">
      <c r="A134" s="113" t="s">
        <v>1027</v>
      </c>
      <c r="I134" s="104">
        <f>SUBTOTAL(9,I129:I133)</f>
        <v>2388</v>
      </c>
      <c r="J134" s="105">
        <f>SUBTOTAL(9,J129:J133)</f>
        <v>1070.4899999999998</v>
      </c>
      <c r="K134" s="105"/>
      <c r="L134" s="2">
        <f aca="true" t="shared" si="23" ref="L134:S134">SUBTOTAL(9,L129:L133)</f>
        <v>190.36</v>
      </c>
      <c r="M134" s="105">
        <f t="shared" si="23"/>
        <v>0</v>
      </c>
      <c r="N134" s="105">
        <f t="shared" si="23"/>
        <v>0</v>
      </c>
      <c r="O134" s="105">
        <f t="shared" si="23"/>
        <v>0</v>
      </c>
      <c r="P134" s="105">
        <f t="shared" si="23"/>
        <v>180</v>
      </c>
      <c r="Q134" s="2">
        <f t="shared" si="23"/>
        <v>0</v>
      </c>
      <c r="R134" s="105">
        <f t="shared" si="23"/>
        <v>0</v>
      </c>
      <c r="S134" s="117">
        <f t="shared" si="23"/>
        <v>1440.85</v>
      </c>
    </row>
    <row r="135" spans="1:20" ht="12.75">
      <c r="A135" s="107" t="s">
        <v>505</v>
      </c>
      <c r="B135" t="s">
        <v>437</v>
      </c>
      <c r="C135" t="s">
        <v>473</v>
      </c>
      <c r="D135" t="s">
        <v>506</v>
      </c>
      <c r="E135" t="s">
        <v>117</v>
      </c>
      <c r="F135" t="s">
        <v>507</v>
      </c>
      <c r="G135" t="s">
        <v>8</v>
      </c>
      <c r="H135" t="s">
        <v>18</v>
      </c>
      <c r="I135" s="101"/>
      <c r="J135" s="1"/>
      <c r="K135" s="1"/>
      <c r="L135" s="1"/>
      <c r="M135" s="1"/>
      <c r="N135" s="1"/>
      <c r="O135" s="1"/>
      <c r="P135" s="1"/>
      <c r="Q135" s="1">
        <v>2.82</v>
      </c>
      <c r="R135" s="101">
        <v>8840.7</v>
      </c>
      <c r="S135" s="116">
        <f t="shared" si="13"/>
        <v>8840.7</v>
      </c>
      <c r="T135" t="s">
        <v>508</v>
      </c>
    </row>
    <row r="136" spans="1:19" s="2" customFormat="1" ht="12.75">
      <c r="A136" s="113" t="s">
        <v>1028</v>
      </c>
      <c r="I136" s="104">
        <f>SUBTOTAL(9,I135:I135)</f>
        <v>0</v>
      </c>
      <c r="J136" s="105">
        <f>SUBTOTAL(9,J135:J135)</f>
        <v>0</v>
      </c>
      <c r="K136" s="105"/>
      <c r="L136" s="105">
        <f aca="true" t="shared" si="24" ref="L136:S136">SUBTOTAL(9,L135:L135)</f>
        <v>0</v>
      </c>
      <c r="M136" s="105">
        <f t="shared" si="24"/>
        <v>0</v>
      </c>
      <c r="N136" s="105">
        <f t="shared" si="24"/>
        <v>0</v>
      </c>
      <c r="O136" s="105">
        <f t="shared" si="24"/>
        <v>0</v>
      </c>
      <c r="P136" s="105">
        <f t="shared" si="24"/>
        <v>0</v>
      </c>
      <c r="Q136" s="105">
        <f t="shared" si="24"/>
        <v>2.82</v>
      </c>
      <c r="R136" s="104">
        <f t="shared" si="24"/>
        <v>8840.7</v>
      </c>
      <c r="S136" s="117">
        <f t="shared" si="24"/>
        <v>8840.7</v>
      </c>
    </row>
    <row r="137" spans="1:19" ht="12.75">
      <c r="A137" s="107" t="s">
        <v>509</v>
      </c>
      <c r="B137" t="s">
        <v>437</v>
      </c>
      <c r="C137" t="s">
        <v>473</v>
      </c>
      <c r="D137" t="s">
        <v>510</v>
      </c>
      <c r="E137" t="s">
        <v>117</v>
      </c>
      <c r="F137" t="s">
        <v>507</v>
      </c>
      <c r="G137" t="s">
        <v>10</v>
      </c>
      <c r="H137" t="s">
        <v>12</v>
      </c>
      <c r="I137" s="101">
        <v>2739</v>
      </c>
      <c r="J137" s="1">
        <v>1907.65</v>
      </c>
      <c r="K137" s="1">
        <v>0.06</v>
      </c>
      <c r="L137" s="1">
        <f aca="true" t="shared" si="25" ref="L137:L142">+K137*I137</f>
        <v>164.34</v>
      </c>
      <c r="M137" s="1"/>
      <c r="N137" s="1"/>
      <c r="O137" s="1"/>
      <c r="P137" s="1"/>
      <c r="Q137" s="1"/>
      <c r="R137" s="1"/>
      <c r="S137" s="116">
        <f t="shared" si="13"/>
        <v>2071.9900000000002</v>
      </c>
    </row>
    <row r="138" spans="1:19" ht="12.75">
      <c r="A138" s="107" t="s">
        <v>509</v>
      </c>
      <c r="B138" t="s">
        <v>437</v>
      </c>
      <c r="C138" t="s">
        <v>473</v>
      </c>
      <c r="D138" t="s">
        <v>510</v>
      </c>
      <c r="E138" t="s">
        <v>117</v>
      </c>
      <c r="F138" t="s">
        <v>507</v>
      </c>
      <c r="G138" t="s">
        <v>10</v>
      </c>
      <c r="H138" t="s">
        <v>13</v>
      </c>
      <c r="I138" s="101">
        <v>127</v>
      </c>
      <c r="J138" s="1">
        <v>94.13</v>
      </c>
      <c r="K138" s="1">
        <v>0.06</v>
      </c>
      <c r="L138" s="1">
        <f t="shared" si="25"/>
        <v>7.62</v>
      </c>
      <c r="M138" s="1"/>
      <c r="N138" s="1"/>
      <c r="O138" s="1"/>
      <c r="P138" s="1"/>
      <c r="Q138" s="1"/>
      <c r="R138" s="1"/>
      <c r="S138" s="116">
        <f t="shared" si="13"/>
        <v>101.75</v>
      </c>
    </row>
    <row r="139" spans="1:19" ht="12.75">
      <c r="A139" s="107" t="s">
        <v>509</v>
      </c>
      <c r="B139" t="s">
        <v>437</v>
      </c>
      <c r="C139" t="s">
        <v>473</v>
      </c>
      <c r="D139" t="s">
        <v>510</v>
      </c>
      <c r="E139" t="s">
        <v>117</v>
      </c>
      <c r="F139" t="s">
        <v>507</v>
      </c>
      <c r="G139" t="s">
        <v>10</v>
      </c>
      <c r="H139" t="s">
        <v>14</v>
      </c>
      <c r="I139" s="101">
        <v>1266</v>
      </c>
      <c r="J139" s="1">
        <v>428.31</v>
      </c>
      <c r="K139" s="1">
        <v>0.1</v>
      </c>
      <c r="L139" s="1">
        <f t="shared" si="25"/>
        <v>126.60000000000001</v>
      </c>
      <c r="M139" s="1"/>
      <c r="N139" s="1"/>
      <c r="O139" s="1"/>
      <c r="P139" s="1"/>
      <c r="Q139" s="1"/>
      <c r="R139" s="1"/>
      <c r="S139" s="116">
        <f t="shared" si="13"/>
        <v>554.91</v>
      </c>
    </row>
    <row r="140" spans="1:19" ht="12.75">
      <c r="A140" s="107" t="s">
        <v>509</v>
      </c>
      <c r="B140" t="s">
        <v>437</v>
      </c>
      <c r="C140" t="s">
        <v>473</v>
      </c>
      <c r="D140" t="s">
        <v>510</v>
      </c>
      <c r="E140" t="s">
        <v>117</v>
      </c>
      <c r="F140" t="s">
        <v>507</v>
      </c>
      <c r="G140" t="s">
        <v>10</v>
      </c>
      <c r="H140" t="s">
        <v>29</v>
      </c>
      <c r="I140" s="101">
        <v>20</v>
      </c>
      <c r="J140" s="1">
        <v>15.53</v>
      </c>
      <c r="K140" s="1">
        <v>0.06</v>
      </c>
      <c r="L140" s="1">
        <f t="shared" si="25"/>
        <v>1.2</v>
      </c>
      <c r="M140" s="1"/>
      <c r="N140" s="1"/>
      <c r="O140" s="1"/>
      <c r="P140" s="1"/>
      <c r="Q140" s="1"/>
      <c r="R140" s="1"/>
      <c r="S140" s="116">
        <f t="shared" si="13"/>
        <v>16.73</v>
      </c>
    </row>
    <row r="141" spans="1:19" ht="12.75">
      <c r="A141" s="107" t="s">
        <v>509</v>
      </c>
      <c r="B141" t="s">
        <v>437</v>
      </c>
      <c r="C141" t="s">
        <v>473</v>
      </c>
      <c r="D141" t="s">
        <v>510</v>
      </c>
      <c r="E141" t="s">
        <v>117</v>
      </c>
      <c r="F141" t="s">
        <v>507</v>
      </c>
      <c r="G141" t="s">
        <v>10</v>
      </c>
      <c r="H141" t="s">
        <v>15</v>
      </c>
      <c r="I141" s="101">
        <v>53</v>
      </c>
      <c r="J141" s="1">
        <v>16.16</v>
      </c>
      <c r="K141" s="1">
        <v>0.06</v>
      </c>
      <c r="L141" s="1">
        <f t="shared" si="25"/>
        <v>3.1799999999999997</v>
      </c>
      <c r="M141" s="1"/>
      <c r="N141" s="1"/>
      <c r="O141" s="1"/>
      <c r="P141" s="1"/>
      <c r="Q141" s="1"/>
      <c r="R141" s="1"/>
      <c r="S141" s="116">
        <f t="shared" si="13"/>
        <v>19.34</v>
      </c>
    </row>
    <row r="142" spans="1:19" ht="12.75">
      <c r="A142" s="107" t="s">
        <v>509</v>
      </c>
      <c r="B142" t="s">
        <v>437</v>
      </c>
      <c r="C142" t="s">
        <v>473</v>
      </c>
      <c r="D142" t="s">
        <v>510</v>
      </c>
      <c r="E142" t="s">
        <v>117</v>
      </c>
      <c r="F142" t="s">
        <v>507</v>
      </c>
      <c r="G142" t="s">
        <v>10</v>
      </c>
      <c r="H142" t="s">
        <v>16</v>
      </c>
      <c r="I142" s="101">
        <v>39</v>
      </c>
      <c r="J142" s="1">
        <v>27.57</v>
      </c>
      <c r="K142" s="1">
        <v>0.06</v>
      </c>
      <c r="L142" s="1">
        <f t="shared" si="25"/>
        <v>2.34</v>
      </c>
      <c r="M142" s="1"/>
      <c r="N142" s="1"/>
      <c r="O142" s="1"/>
      <c r="P142" s="1"/>
      <c r="Q142" s="1"/>
      <c r="R142" s="1"/>
      <c r="S142" s="116">
        <f t="shared" si="13"/>
        <v>29.91</v>
      </c>
    </row>
    <row r="143" spans="1:19" ht="12.75">
      <c r="A143" s="107" t="s">
        <v>509</v>
      </c>
      <c r="B143" t="s">
        <v>437</v>
      </c>
      <c r="C143" t="s">
        <v>473</v>
      </c>
      <c r="D143" t="s">
        <v>510</v>
      </c>
      <c r="E143" t="s">
        <v>117</v>
      </c>
      <c r="F143" t="s">
        <v>507</v>
      </c>
      <c r="G143" t="s">
        <v>8</v>
      </c>
      <c r="H143" t="s">
        <v>17</v>
      </c>
      <c r="I143" s="101"/>
      <c r="J143" s="1"/>
      <c r="K143" s="1"/>
      <c r="M143" s="1"/>
      <c r="N143" s="1"/>
      <c r="O143" s="1"/>
      <c r="P143" s="1">
        <v>180</v>
      </c>
      <c r="Q143" s="1"/>
      <c r="R143" s="1"/>
      <c r="S143" s="116">
        <f t="shared" si="13"/>
        <v>180</v>
      </c>
    </row>
    <row r="144" spans="1:19" ht="12.75">
      <c r="A144" s="107" t="s">
        <v>509</v>
      </c>
      <c r="B144" t="s">
        <v>437</v>
      </c>
      <c r="C144" t="s">
        <v>473</v>
      </c>
      <c r="D144" t="s">
        <v>510</v>
      </c>
      <c r="E144" t="s">
        <v>117</v>
      </c>
      <c r="F144" t="s">
        <v>507</v>
      </c>
      <c r="G144" t="s">
        <v>8</v>
      </c>
      <c r="H144" t="s">
        <v>9</v>
      </c>
      <c r="I144" s="101"/>
      <c r="J144" s="1"/>
      <c r="K144" s="1"/>
      <c r="M144" s="1"/>
      <c r="N144" s="1">
        <v>0.5</v>
      </c>
      <c r="O144" s="1">
        <v>31.5</v>
      </c>
      <c r="P144" s="1"/>
      <c r="Q144" s="1"/>
      <c r="R144" s="1"/>
      <c r="S144" s="116">
        <f t="shared" si="13"/>
        <v>31.5</v>
      </c>
    </row>
    <row r="145" spans="1:20" ht="12.75">
      <c r="A145" s="107" t="s">
        <v>509</v>
      </c>
      <c r="B145" t="s">
        <v>437</v>
      </c>
      <c r="C145" t="s">
        <v>473</v>
      </c>
      <c r="D145" t="s">
        <v>510</v>
      </c>
      <c r="E145" t="s">
        <v>117</v>
      </c>
      <c r="F145" t="s">
        <v>507</v>
      </c>
      <c r="G145" t="s">
        <v>8</v>
      </c>
      <c r="H145" t="s">
        <v>18</v>
      </c>
      <c r="I145" s="101"/>
      <c r="J145" s="1"/>
      <c r="K145" s="1"/>
      <c r="L145" s="1"/>
      <c r="M145" s="1"/>
      <c r="N145" s="1"/>
      <c r="O145" s="1"/>
      <c r="P145" s="1"/>
      <c r="Q145" s="1">
        <v>0.5</v>
      </c>
      <c r="R145" s="101">
        <v>1567.5</v>
      </c>
      <c r="S145" s="116">
        <f t="shared" si="13"/>
        <v>1567.5</v>
      </c>
      <c r="T145" t="s">
        <v>501</v>
      </c>
    </row>
    <row r="146" spans="1:19" s="2" customFormat="1" ht="12.75">
      <c r="A146" s="113" t="s">
        <v>1029</v>
      </c>
      <c r="I146" s="104">
        <f>SUBTOTAL(9,I137:I145)</f>
        <v>4244</v>
      </c>
      <c r="J146" s="105">
        <f>SUBTOTAL(9,J137:J145)</f>
        <v>2489.3500000000004</v>
      </c>
      <c r="K146" s="105"/>
      <c r="L146" s="105">
        <f aca="true" t="shared" si="26" ref="L146:S146">SUBTOTAL(9,L137:L145)</f>
        <v>305.28</v>
      </c>
      <c r="M146" s="105">
        <f t="shared" si="26"/>
        <v>0</v>
      </c>
      <c r="N146" s="105">
        <f t="shared" si="26"/>
        <v>0.5</v>
      </c>
      <c r="O146" s="105">
        <f t="shared" si="26"/>
        <v>31.5</v>
      </c>
      <c r="P146" s="105">
        <f t="shared" si="26"/>
        <v>180</v>
      </c>
      <c r="Q146" s="105">
        <f t="shared" si="26"/>
        <v>0.5</v>
      </c>
      <c r="R146" s="104">
        <f t="shared" si="26"/>
        <v>1567.5</v>
      </c>
      <c r="S146" s="117">
        <f t="shared" si="26"/>
        <v>4573.63</v>
      </c>
    </row>
    <row r="147" spans="1:19" ht="12.75">
      <c r="A147" s="107" t="s">
        <v>576</v>
      </c>
      <c r="B147" t="s">
        <v>437</v>
      </c>
      <c r="C147" t="s">
        <v>577</v>
      </c>
      <c r="D147" t="s">
        <v>578</v>
      </c>
      <c r="E147" t="s">
        <v>117</v>
      </c>
      <c r="F147" t="s">
        <v>579</v>
      </c>
      <c r="G147" t="s">
        <v>10</v>
      </c>
      <c r="H147" t="s">
        <v>12</v>
      </c>
      <c r="I147" s="101">
        <v>1666</v>
      </c>
      <c r="J147" s="1">
        <v>1151.42</v>
      </c>
      <c r="K147" s="1">
        <v>0.06</v>
      </c>
      <c r="L147" s="1">
        <f aca="true" t="shared" si="27" ref="L147:L153">+K147*I147</f>
        <v>99.96</v>
      </c>
      <c r="M147" s="1"/>
      <c r="N147" s="1"/>
      <c r="O147" s="1"/>
      <c r="P147" s="1"/>
      <c r="Q147" s="1"/>
      <c r="R147" s="1"/>
      <c r="S147" s="116">
        <f t="shared" si="13"/>
        <v>1251.38</v>
      </c>
    </row>
    <row r="148" spans="1:19" ht="12.75">
      <c r="A148" s="107" t="s">
        <v>576</v>
      </c>
      <c r="B148" t="s">
        <v>437</v>
      </c>
      <c r="C148" t="s">
        <v>577</v>
      </c>
      <c r="D148" t="s">
        <v>578</v>
      </c>
      <c r="E148" t="s">
        <v>117</v>
      </c>
      <c r="F148" t="s">
        <v>579</v>
      </c>
      <c r="G148" t="s">
        <v>10</v>
      </c>
      <c r="H148" t="s">
        <v>13</v>
      </c>
      <c r="I148" s="101">
        <v>55</v>
      </c>
      <c r="J148" s="1">
        <v>37.9</v>
      </c>
      <c r="K148" s="1">
        <v>0.06</v>
      </c>
      <c r="L148" s="1">
        <f t="shared" si="27"/>
        <v>3.3</v>
      </c>
      <c r="M148" s="1"/>
      <c r="N148" s="1"/>
      <c r="O148" s="1"/>
      <c r="P148" s="1"/>
      <c r="Q148" s="1"/>
      <c r="R148" s="1"/>
      <c r="S148" s="116">
        <f aca="true" t="shared" si="28" ref="S148:S219">+R148+P148+O148+M148+L148+J148</f>
        <v>41.199999999999996</v>
      </c>
    </row>
    <row r="149" spans="1:19" ht="12.75">
      <c r="A149" s="107" t="s">
        <v>576</v>
      </c>
      <c r="B149" t="s">
        <v>437</v>
      </c>
      <c r="C149" t="s">
        <v>577</v>
      </c>
      <c r="D149" t="s">
        <v>578</v>
      </c>
      <c r="E149" t="s">
        <v>117</v>
      </c>
      <c r="F149" t="s">
        <v>579</v>
      </c>
      <c r="G149" t="s">
        <v>10</v>
      </c>
      <c r="H149" t="s">
        <v>14</v>
      </c>
      <c r="I149" s="101">
        <v>1782</v>
      </c>
      <c r="J149" s="1">
        <v>561.11</v>
      </c>
      <c r="K149" s="1">
        <v>0.1</v>
      </c>
      <c r="L149" s="1">
        <f t="shared" si="27"/>
        <v>178.20000000000002</v>
      </c>
      <c r="M149" s="1"/>
      <c r="N149" s="1"/>
      <c r="O149" s="1"/>
      <c r="P149" s="1"/>
      <c r="Q149" s="1"/>
      <c r="R149" s="1"/>
      <c r="S149" s="116">
        <f t="shared" si="28"/>
        <v>739.3100000000001</v>
      </c>
    </row>
    <row r="150" spans="1:19" ht="12.75">
      <c r="A150" s="107" t="s">
        <v>576</v>
      </c>
      <c r="B150" t="s">
        <v>437</v>
      </c>
      <c r="C150" t="s">
        <v>577</v>
      </c>
      <c r="D150" t="s">
        <v>578</v>
      </c>
      <c r="E150" t="s">
        <v>117</v>
      </c>
      <c r="F150" t="s">
        <v>579</v>
      </c>
      <c r="G150" t="s">
        <v>10</v>
      </c>
      <c r="H150" t="s">
        <v>50</v>
      </c>
      <c r="I150" s="101">
        <v>9</v>
      </c>
      <c r="J150" s="1">
        <v>8.86</v>
      </c>
      <c r="K150" s="1">
        <v>0.06</v>
      </c>
      <c r="L150" s="1">
        <f t="shared" si="27"/>
        <v>0.54</v>
      </c>
      <c r="M150" s="1"/>
      <c r="N150" s="1"/>
      <c r="O150" s="1"/>
      <c r="P150" s="1"/>
      <c r="Q150" s="1"/>
      <c r="R150" s="1"/>
      <c r="S150" s="116">
        <f t="shared" si="28"/>
        <v>9.399999999999999</v>
      </c>
    </row>
    <row r="151" spans="1:19" ht="12.75">
      <c r="A151" s="107" t="s">
        <v>576</v>
      </c>
      <c r="B151" t="s">
        <v>437</v>
      </c>
      <c r="C151" t="s">
        <v>577</v>
      </c>
      <c r="D151" t="s">
        <v>578</v>
      </c>
      <c r="E151" t="s">
        <v>117</v>
      </c>
      <c r="F151" t="s">
        <v>579</v>
      </c>
      <c r="G151" t="s">
        <v>10</v>
      </c>
      <c r="H151" t="s">
        <v>29</v>
      </c>
      <c r="I151" s="101">
        <v>28</v>
      </c>
      <c r="J151" s="1">
        <v>23.63</v>
      </c>
      <c r="K151" s="1">
        <v>0.06</v>
      </c>
      <c r="L151" s="1">
        <f t="shared" si="27"/>
        <v>1.68</v>
      </c>
      <c r="M151" s="1"/>
      <c r="N151" s="1"/>
      <c r="O151" s="1"/>
      <c r="P151" s="1"/>
      <c r="Q151" s="1"/>
      <c r="R151" s="1"/>
      <c r="S151" s="116">
        <f t="shared" si="28"/>
        <v>25.31</v>
      </c>
    </row>
    <row r="152" spans="1:19" ht="12.75">
      <c r="A152" s="107" t="s">
        <v>576</v>
      </c>
      <c r="B152" t="s">
        <v>437</v>
      </c>
      <c r="C152" t="s">
        <v>577</v>
      </c>
      <c r="D152" t="s">
        <v>578</v>
      </c>
      <c r="E152" t="s">
        <v>117</v>
      </c>
      <c r="F152" t="s">
        <v>579</v>
      </c>
      <c r="G152" t="s">
        <v>10</v>
      </c>
      <c r="H152" t="s">
        <v>15</v>
      </c>
      <c r="I152" s="101">
        <v>11</v>
      </c>
      <c r="J152" s="1">
        <v>8.57</v>
      </c>
      <c r="K152" s="1">
        <v>0.06</v>
      </c>
      <c r="L152" s="1">
        <f t="shared" si="27"/>
        <v>0.6599999999999999</v>
      </c>
      <c r="M152" s="1"/>
      <c r="N152" s="1"/>
      <c r="O152" s="1"/>
      <c r="P152" s="1"/>
      <c r="Q152" s="1"/>
      <c r="R152" s="1"/>
      <c r="S152" s="116">
        <f t="shared" si="28"/>
        <v>9.23</v>
      </c>
    </row>
    <row r="153" spans="1:19" ht="12.75">
      <c r="A153" s="107" t="s">
        <v>576</v>
      </c>
      <c r="B153" t="s">
        <v>437</v>
      </c>
      <c r="C153" t="s">
        <v>577</v>
      </c>
      <c r="D153" t="s">
        <v>578</v>
      </c>
      <c r="E153" t="s">
        <v>117</v>
      </c>
      <c r="F153" t="s">
        <v>579</v>
      </c>
      <c r="G153" t="s">
        <v>10</v>
      </c>
      <c r="H153" t="s">
        <v>16</v>
      </c>
      <c r="I153" s="101">
        <v>24</v>
      </c>
      <c r="J153" s="1">
        <v>13.91</v>
      </c>
      <c r="K153" s="1">
        <v>0.06</v>
      </c>
      <c r="L153" s="1">
        <f t="shared" si="27"/>
        <v>1.44</v>
      </c>
      <c r="M153" s="1"/>
      <c r="N153" s="1"/>
      <c r="O153" s="1"/>
      <c r="P153" s="1"/>
      <c r="Q153" s="1"/>
      <c r="R153" s="1"/>
      <c r="S153" s="116">
        <f t="shared" si="28"/>
        <v>15.35</v>
      </c>
    </row>
    <row r="154" spans="1:19" ht="12.75">
      <c r="A154" s="107" t="s">
        <v>576</v>
      </c>
      <c r="B154" t="s">
        <v>437</v>
      </c>
      <c r="C154" t="s">
        <v>577</v>
      </c>
      <c r="D154" t="s">
        <v>578</v>
      </c>
      <c r="E154" t="s">
        <v>117</v>
      </c>
      <c r="F154" t="s">
        <v>579</v>
      </c>
      <c r="G154" t="s">
        <v>10</v>
      </c>
      <c r="H154" t="s">
        <v>11</v>
      </c>
      <c r="I154" s="101">
        <v>3</v>
      </c>
      <c r="J154" s="1">
        <v>15.98</v>
      </c>
      <c r="K154" s="1"/>
      <c r="L154" s="1"/>
      <c r="M154" s="1"/>
      <c r="N154" s="1"/>
      <c r="O154" s="1"/>
      <c r="P154" s="1"/>
      <c r="Q154" s="1"/>
      <c r="R154" s="1"/>
      <c r="S154" s="116">
        <f t="shared" si="28"/>
        <v>15.98</v>
      </c>
    </row>
    <row r="155" spans="1:19" ht="12.75">
      <c r="A155" s="107" t="s">
        <v>576</v>
      </c>
      <c r="B155" t="s">
        <v>437</v>
      </c>
      <c r="C155" t="s">
        <v>577</v>
      </c>
      <c r="D155" t="s">
        <v>578</v>
      </c>
      <c r="E155" t="s">
        <v>117</v>
      </c>
      <c r="F155" t="s">
        <v>579</v>
      </c>
      <c r="G155" t="s">
        <v>8</v>
      </c>
      <c r="H155" t="s">
        <v>17</v>
      </c>
      <c r="I155" s="101"/>
      <c r="J155" s="1"/>
      <c r="K155" s="1"/>
      <c r="M155" s="1"/>
      <c r="N155" s="1"/>
      <c r="O155" s="1"/>
      <c r="P155" s="1">
        <v>180</v>
      </c>
      <c r="Q155" s="1"/>
      <c r="R155" s="1"/>
      <c r="S155" s="116">
        <f t="shared" si="28"/>
        <v>180</v>
      </c>
    </row>
    <row r="156" spans="1:19" ht="12.75">
      <c r="A156" s="107" t="s">
        <v>576</v>
      </c>
      <c r="B156" t="s">
        <v>437</v>
      </c>
      <c r="C156" t="s">
        <v>577</v>
      </c>
      <c r="D156" t="s">
        <v>578</v>
      </c>
      <c r="E156" t="s">
        <v>117</v>
      </c>
      <c r="F156" t="s">
        <v>579</v>
      </c>
      <c r="G156" t="s">
        <v>8</v>
      </c>
      <c r="H156" t="s">
        <v>9</v>
      </c>
      <c r="I156" s="101"/>
      <c r="J156" s="1"/>
      <c r="K156" s="1"/>
      <c r="M156" s="1"/>
      <c r="N156" s="1">
        <v>0.75</v>
      </c>
      <c r="O156" s="1">
        <v>47.25</v>
      </c>
      <c r="P156" s="1"/>
      <c r="Q156" s="1"/>
      <c r="R156" s="1"/>
      <c r="S156" s="116">
        <f t="shared" si="28"/>
        <v>47.25</v>
      </c>
    </row>
    <row r="157" spans="1:20" ht="12.75">
      <c r="A157" s="107" t="s">
        <v>576</v>
      </c>
      <c r="B157" t="s">
        <v>437</v>
      </c>
      <c r="C157" t="s">
        <v>577</v>
      </c>
      <c r="D157" t="s">
        <v>578</v>
      </c>
      <c r="E157" t="s">
        <v>117</v>
      </c>
      <c r="F157" t="s">
        <v>579</v>
      </c>
      <c r="G157" t="s">
        <v>8</v>
      </c>
      <c r="H157" t="s">
        <v>18</v>
      </c>
      <c r="I157" s="101"/>
      <c r="J157" s="1"/>
      <c r="K157" s="1"/>
      <c r="L157" s="1"/>
      <c r="M157" s="1"/>
      <c r="N157" s="1"/>
      <c r="O157" s="1"/>
      <c r="P157" s="1"/>
      <c r="Q157" s="1">
        <v>1</v>
      </c>
      <c r="R157" s="101">
        <v>3135</v>
      </c>
      <c r="S157" s="116">
        <f t="shared" si="28"/>
        <v>3135</v>
      </c>
      <c r="T157" t="s">
        <v>580</v>
      </c>
    </row>
    <row r="158" spans="1:19" s="2" customFormat="1" ht="12.75">
      <c r="A158" s="113" t="s">
        <v>1030</v>
      </c>
      <c r="I158" s="104">
        <f>SUBTOTAL(9,I147:I157)</f>
        <v>3578</v>
      </c>
      <c r="J158" s="105">
        <f>SUBTOTAL(9,J147:J157)</f>
        <v>1821.3800000000003</v>
      </c>
      <c r="K158" s="105"/>
      <c r="L158" s="105">
        <f aca="true" t="shared" si="29" ref="L158:S158">SUBTOTAL(9,L147:L157)</f>
        <v>285.7800000000001</v>
      </c>
      <c r="M158" s="105">
        <f t="shared" si="29"/>
        <v>0</v>
      </c>
      <c r="N158" s="105">
        <f t="shared" si="29"/>
        <v>0.75</v>
      </c>
      <c r="O158" s="105">
        <f t="shared" si="29"/>
        <v>47.25</v>
      </c>
      <c r="P158" s="105">
        <f t="shared" si="29"/>
        <v>180</v>
      </c>
      <c r="Q158" s="105">
        <f t="shared" si="29"/>
        <v>1</v>
      </c>
      <c r="R158" s="104">
        <f t="shared" si="29"/>
        <v>3135</v>
      </c>
      <c r="S158" s="117">
        <f t="shared" si="29"/>
        <v>5469.41</v>
      </c>
    </row>
    <row r="159" spans="1:19" ht="12.75">
      <c r="A159" s="107" t="s">
        <v>511</v>
      </c>
      <c r="B159" t="s">
        <v>437</v>
      </c>
      <c r="C159" t="s">
        <v>473</v>
      </c>
      <c r="D159" t="s">
        <v>512</v>
      </c>
      <c r="E159" t="s">
        <v>117</v>
      </c>
      <c r="F159" t="s">
        <v>513</v>
      </c>
      <c r="G159" t="s">
        <v>10</v>
      </c>
      <c r="H159" t="s">
        <v>12</v>
      </c>
      <c r="I159" s="101">
        <v>2611</v>
      </c>
      <c r="J159" s="1">
        <v>1867.53</v>
      </c>
      <c r="K159" s="1">
        <v>0.06</v>
      </c>
      <c r="L159" s="1">
        <f aca="true" t="shared" si="30" ref="L159:L164">+K159*I159</f>
        <v>156.66</v>
      </c>
      <c r="M159" s="1"/>
      <c r="N159" s="1"/>
      <c r="O159" s="1"/>
      <c r="P159" s="1"/>
      <c r="Q159" s="1"/>
      <c r="R159" s="1"/>
      <c r="S159" s="116">
        <f t="shared" si="28"/>
        <v>2024.19</v>
      </c>
    </row>
    <row r="160" spans="1:19" ht="12.75">
      <c r="A160" s="107" t="s">
        <v>511</v>
      </c>
      <c r="B160" t="s">
        <v>437</v>
      </c>
      <c r="C160" t="s">
        <v>473</v>
      </c>
      <c r="D160" t="s">
        <v>512</v>
      </c>
      <c r="E160" t="s">
        <v>117</v>
      </c>
      <c r="F160" t="s">
        <v>513</v>
      </c>
      <c r="G160" t="s">
        <v>10</v>
      </c>
      <c r="H160" t="s">
        <v>13</v>
      </c>
      <c r="I160" s="101">
        <v>39</v>
      </c>
      <c r="J160" s="1">
        <v>94.83</v>
      </c>
      <c r="K160" s="1">
        <v>0.06</v>
      </c>
      <c r="L160" s="1">
        <f t="shared" si="30"/>
        <v>2.34</v>
      </c>
      <c r="M160" s="1"/>
      <c r="N160" s="1"/>
      <c r="O160" s="1"/>
      <c r="P160" s="1"/>
      <c r="Q160" s="1"/>
      <c r="R160" s="1"/>
      <c r="S160" s="116">
        <f t="shared" si="28"/>
        <v>97.17</v>
      </c>
    </row>
    <row r="161" spans="1:19" ht="12.75">
      <c r="A161" s="107" t="s">
        <v>511</v>
      </c>
      <c r="B161" t="s">
        <v>437</v>
      </c>
      <c r="C161" t="s">
        <v>473</v>
      </c>
      <c r="D161" t="s">
        <v>512</v>
      </c>
      <c r="E161" t="s">
        <v>117</v>
      </c>
      <c r="F161" t="s">
        <v>513</v>
      </c>
      <c r="G161" t="s">
        <v>10</v>
      </c>
      <c r="H161" t="s">
        <v>87</v>
      </c>
      <c r="I161" s="101">
        <v>0</v>
      </c>
      <c r="J161" s="1">
        <v>1.54</v>
      </c>
      <c r="K161" s="1">
        <v>0.01</v>
      </c>
      <c r="L161" s="1">
        <f t="shared" si="30"/>
        <v>0</v>
      </c>
      <c r="M161" s="1"/>
      <c r="N161" s="1"/>
      <c r="O161" s="1"/>
      <c r="P161" s="1"/>
      <c r="Q161" s="1"/>
      <c r="R161" s="1"/>
      <c r="S161" s="116">
        <f t="shared" si="28"/>
        <v>1.54</v>
      </c>
    </row>
    <row r="162" spans="1:19" ht="12.75">
      <c r="A162" s="107" t="s">
        <v>511</v>
      </c>
      <c r="B162" t="s">
        <v>437</v>
      </c>
      <c r="C162" t="s">
        <v>473</v>
      </c>
      <c r="D162" t="s">
        <v>512</v>
      </c>
      <c r="E162" t="s">
        <v>117</v>
      </c>
      <c r="F162" t="s">
        <v>513</v>
      </c>
      <c r="G162" t="s">
        <v>10</v>
      </c>
      <c r="H162" t="s">
        <v>14</v>
      </c>
      <c r="I162" s="101">
        <v>810</v>
      </c>
      <c r="J162" s="1">
        <v>280.89</v>
      </c>
      <c r="K162" s="1">
        <v>0.1</v>
      </c>
      <c r="L162" s="1">
        <f t="shared" si="30"/>
        <v>81</v>
      </c>
      <c r="M162" s="1"/>
      <c r="N162" s="1"/>
      <c r="O162" s="1"/>
      <c r="P162" s="1"/>
      <c r="Q162" s="1"/>
      <c r="R162" s="1"/>
      <c r="S162" s="116">
        <f t="shared" si="28"/>
        <v>361.89</v>
      </c>
    </row>
    <row r="163" spans="1:19" ht="12.75">
      <c r="A163" s="107" t="s">
        <v>511</v>
      </c>
      <c r="B163" t="s">
        <v>437</v>
      </c>
      <c r="C163" t="s">
        <v>473</v>
      </c>
      <c r="D163" t="s">
        <v>512</v>
      </c>
      <c r="E163" t="s">
        <v>117</v>
      </c>
      <c r="F163" t="s">
        <v>513</v>
      </c>
      <c r="G163" t="s">
        <v>10</v>
      </c>
      <c r="H163" t="s">
        <v>29</v>
      </c>
      <c r="I163" s="101">
        <v>4</v>
      </c>
      <c r="J163" s="1">
        <v>14.19</v>
      </c>
      <c r="K163" s="1">
        <v>0.06</v>
      </c>
      <c r="L163" s="1">
        <f t="shared" si="30"/>
        <v>0.24</v>
      </c>
      <c r="M163" s="1"/>
      <c r="N163" s="1"/>
      <c r="O163" s="1"/>
      <c r="P163" s="1"/>
      <c r="Q163" s="1"/>
      <c r="R163" s="1"/>
      <c r="S163" s="116">
        <f t="shared" si="28"/>
        <v>14.43</v>
      </c>
    </row>
    <row r="164" spans="1:19" ht="12.75">
      <c r="A164" s="107" t="s">
        <v>511</v>
      </c>
      <c r="B164" t="s">
        <v>437</v>
      </c>
      <c r="C164" t="s">
        <v>473</v>
      </c>
      <c r="D164" t="s">
        <v>512</v>
      </c>
      <c r="E164" t="s">
        <v>117</v>
      </c>
      <c r="F164" t="s">
        <v>513</v>
      </c>
      <c r="G164" t="s">
        <v>10</v>
      </c>
      <c r="H164" t="s">
        <v>16</v>
      </c>
      <c r="I164" s="101">
        <v>2</v>
      </c>
      <c r="J164" s="1">
        <v>9.45</v>
      </c>
      <c r="K164" s="1">
        <v>0.06</v>
      </c>
      <c r="L164" s="1">
        <f t="shared" si="30"/>
        <v>0.12</v>
      </c>
      <c r="M164" s="1"/>
      <c r="N164" s="1"/>
      <c r="O164" s="1"/>
      <c r="P164" s="1"/>
      <c r="Q164" s="1"/>
      <c r="R164" s="1"/>
      <c r="S164" s="116">
        <f t="shared" si="28"/>
        <v>9.569999999999999</v>
      </c>
    </row>
    <row r="165" spans="1:19" ht="12.75">
      <c r="A165" s="107" t="s">
        <v>511</v>
      </c>
      <c r="B165" t="s">
        <v>437</v>
      </c>
      <c r="C165" t="s">
        <v>473</v>
      </c>
      <c r="D165" t="s">
        <v>512</v>
      </c>
      <c r="E165" t="s">
        <v>117</v>
      </c>
      <c r="F165" t="s">
        <v>513</v>
      </c>
      <c r="G165" t="s">
        <v>10</v>
      </c>
      <c r="H165" t="s">
        <v>11</v>
      </c>
      <c r="I165" s="101">
        <v>13</v>
      </c>
      <c r="J165" s="1">
        <v>57.42</v>
      </c>
      <c r="K165" s="1"/>
      <c r="L165" s="1"/>
      <c r="M165" s="1"/>
      <c r="N165" s="1"/>
      <c r="O165" s="1"/>
      <c r="P165" s="1"/>
      <c r="Q165" s="1"/>
      <c r="R165" s="1"/>
      <c r="S165" s="116">
        <f t="shared" si="28"/>
        <v>57.42</v>
      </c>
    </row>
    <row r="166" spans="1:19" ht="12.75">
      <c r="A166" s="107" t="s">
        <v>511</v>
      </c>
      <c r="B166" t="s">
        <v>437</v>
      </c>
      <c r="C166" t="s">
        <v>473</v>
      </c>
      <c r="D166" t="s">
        <v>512</v>
      </c>
      <c r="E166" t="s">
        <v>117</v>
      </c>
      <c r="F166" t="s">
        <v>513</v>
      </c>
      <c r="G166" t="s">
        <v>8</v>
      </c>
      <c r="H166" t="s">
        <v>17</v>
      </c>
      <c r="I166" s="101"/>
      <c r="J166" s="1"/>
      <c r="K166" s="1"/>
      <c r="M166" s="1"/>
      <c r="N166" s="1"/>
      <c r="O166" s="1"/>
      <c r="P166" s="1">
        <v>180</v>
      </c>
      <c r="Q166" s="1"/>
      <c r="R166" s="1"/>
      <c r="S166" s="116">
        <f t="shared" si="28"/>
        <v>180</v>
      </c>
    </row>
    <row r="167" spans="1:19" ht="12.75">
      <c r="A167" s="107" t="s">
        <v>511</v>
      </c>
      <c r="B167" t="s">
        <v>437</v>
      </c>
      <c r="C167" t="s">
        <v>473</v>
      </c>
      <c r="D167" t="s">
        <v>512</v>
      </c>
      <c r="E167" t="s">
        <v>117</v>
      </c>
      <c r="F167" t="s">
        <v>513</v>
      </c>
      <c r="G167" t="s">
        <v>8</v>
      </c>
      <c r="H167" t="s">
        <v>9</v>
      </c>
      <c r="I167" s="101"/>
      <c r="J167" s="1"/>
      <c r="K167" s="1"/>
      <c r="M167" s="1"/>
      <c r="N167" s="1">
        <v>0.25</v>
      </c>
      <c r="O167" s="1">
        <v>15.75</v>
      </c>
      <c r="P167" s="1"/>
      <c r="Q167" s="1"/>
      <c r="R167" s="1"/>
      <c r="S167" s="116">
        <f t="shared" si="28"/>
        <v>15.75</v>
      </c>
    </row>
    <row r="168" spans="1:20" ht="12.75">
      <c r="A168" s="107" t="s">
        <v>511</v>
      </c>
      <c r="B168" t="s">
        <v>437</v>
      </c>
      <c r="C168" t="s">
        <v>473</v>
      </c>
      <c r="D168" t="s">
        <v>512</v>
      </c>
      <c r="E168" t="s">
        <v>117</v>
      </c>
      <c r="F168" t="s">
        <v>513</v>
      </c>
      <c r="G168" t="s">
        <v>8</v>
      </c>
      <c r="H168" t="s">
        <v>18</v>
      </c>
      <c r="I168" s="101"/>
      <c r="J168" s="1"/>
      <c r="K168" s="1"/>
      <c r="L168" s="1"/>
      <c r="M168" s="1"/>
      <c r="N168" s="1"/>
      <c r="O168" s="1"/>
      <c r="P168" s="1"/>
      <c r="Q168" s="1">
        <v>0.25</v>
      </c>
      <c r="R168" s="101">
        <v>783.75</v>
      </c>
      <c r="S168" s="116">
        <f t="shared" si="28"/>
        <v>783.75</v>
      </c>
      <c r="T168" t="s">
        <v>514</v>
      </c>
    </row>
    <row r="169" spans="1:19" s="2" customFormat="1" ht="12.75">
      <c r="A169" s="113" t="s">
        <v>1031</v>
      </c>
      <c r="I169" s="104">
        <f>SUBTOTAL(9,I159:I168)</f>
        <v>3479</v>
      </c>
      <c r="J169" s="105">
        <f>SUBTOTAL(9,J159:J168)</f>
        <v>2325.85</v>
      </c>
      <c r="K169" s="105"/>
      <c r="L169" s="105">
        <f aca="true" t="shared" si="31" ref="L169:S169">SUBTOTAL(9,L159:L168)</f>
        <v>240.36</v>
      </c>
      <c r="M169" s="105">
        <f t="shared" si="31"/>
        <v>0</v>
      </c>
      <c r="N169" s="105">
        <f t="shared" si="31"/>
        <v>0.25</v>
      </c>
      <c r="O169" s="105">
        <f t="shared" si="31"/>
        <v>15.75</v>
      </c>
      <c r="P169" s="105">
        <f t="shared" si="31"/>
        <v>180</v>
      </c>
      <c r="Q169" s="105">
        <f t="shared" si="31"/>
        <v>0.25</v>
      </c>
      <c r="R169" s="104">
        <f t="shared" si="31"/>
        <v>783.75</v>
      </c>
      <c r="S169" s="117">
        <f t="shared" si="31"/>
        <v>3545.71</v>
      </c>
    </row>
    <row r="170" spans="1:19" ht="12.75">
      <c r="A170" s="107" t="s">
        <v>515</v>
      </c>
      <c r="B170" t="s">
        <v>437</v>
      </c>
      <c r="C170" t="s">
        <v>465</v>
      </c>
      <c r="D170" t="s">
        <v>516</v>
      </c>
      <c r="E170" t="s">
        <v>117</v>
      </c>
      <c r="F170" t="s">
        <v>517</v>
      </c>
      <c r="G170" t="s">
        <v>10</v>
      </c>
      <c r="H170" t="s">
        <v>12</v>
      </c>
      <c r="I170" s="101">
        <v>5</v>
      </c>
      <c r="J170" s="1">
        <v>10.27</v>
      </c>
      <c r="K170" s="1">
        <v>0.06</v>
      </c>
      <c r="L170" s="1">
        <f>+K170*I170</f>
        <v>0.3</v>
      </c>
      <c r="M170" s="1"/>
      <c r="N170" s="1"/>
      <c r="O170" s="1"/>
      <c r="P170" s="1"/>
      <c r="Q170" s="1"/>
      <c r="R170" s="1"/>
      <c r="S170" s="116">
        <f t="shared" si="28"/>
        <v>10.57</v>
      </c>
    </row>
    <row r="171" spans="1:19" ht="12.75">
      <c r="A171" s="107" t="s">
        <v>515</v>
      </c>
      <c r="B171" t="s">
        <v>437</v>
      </c>
      <c r="C171" t="s">
        <v>465</v>
      </c>
      <c r="D171" t="s">
        <v>516</v>
      </c>
      <c r="E171" t="s">
        <v>117</v>
      </c>
      <c r="F171" t="s">
        <v>517</v>
      </c>
      <c r="G171" t="s">
        <v>8</v>
      </c>
      <c r="H171" t="s">
        <v>17</v>
      </c>
      <c r="I171" s="101"/>
      <c r="J171" s="1"/>
      <c r="K171" s="1"/>
      <c r="M171" s="1"/>
      <c r="N171" s="1"/>
      <c r="O171" s="1"/>
      <c r="P171" s="1">
        <v>45</v>
      </c>
      <c r="Q171" s="1"/>
      <c r="R171" s="1"/>
      <c r="S171" s="116">
        <f t="shared" si="28"/>
        <v>45</v>
      </c>
    </row>
    <row r="172" spans="1:20" ht="12.75">
      <c r="A172" s="107" t="s">
        <v>515</v>
      </c>
      <c r="B172" t="s">
        <v>437</v>
      </c>
      <c r="C172" t="s">
        <v>465</v>
      </c>
      <c r="D172" t="s">
        <v>516</v>
      </c>
      <c r="E172" t="s">
        <v>117</v>
      </c>
      <c r="F172" t="s">
        <v>517</v>
      </c>
      <c r="G172" t="s">
        <v>8</v>
      </c>
      <c r="H172" t="s">
        <v>18</v>
      </c>
      <c r="I172" s="101"/>
      <c r="J172" s="1"/>
      <c r="K172" s="1"/>
      <c r="L172" s="1"/>
      <c r="M172" s="1"/>
      <c r="N172" s="1"/>
      <c r="O172" s="1"/>
      <c r="P172" s="1"/>
      <c r="Q172" s="1">
        <v>0.2</v>
      </c>
      <c r="R172" s="101">
        <v>627</v>
      </c>
      <c r="S172" s="116">
        <f t="shared" si="28"/>
        <v>627</v>
      </c>
      <c r="T172" t="s">
        <v>441</v>
      </c>
    </row>
    <row r="173" spans="1:19" s="2" customFormat="1" ht="12.75">
      <c r="A173" s="113" t="s">
        <v>1032</v>
      </c>
      <c r="I173" s="104">
        <f>SUBTOTAL(9,I170:I172)</f>
        <v>5</v>
      </c>
      <c r="J173" s="105">
        <f>SUBTOTAL(9,J170:J172)</f>
        <v>10.27</v>
      </c>
      <c r="K173" s="105"/>
      <c r="L173" s="105">
        <f aca="true" t="shared" si="32" ref="L173:S173">SUBTOTAL(9,L170:L172)</f>
        <v>0.3</v>
      </c>
      <c r="M173" s="105">
        <f t="shared" si="32"/>
        <v>0</v>
      </c>
      <c r="N173" s="105">
        <f t="shared" si="32"/>
        <v>0</v>
      </c>
      <c r="O173" s="105">
        <f t="shared" si="32"/>
        <v>0</v>
      </c>
      <c r="P173" s="105">
        <f t="shared" si="32"/>
        <v>45</v>
      </c>
      <c r="Q173" s="105">
        <f t="shared" si="32"/>
        <v>0.2</v>
      </c>
      <c r="R173" s="104">
        <f t="shared" si="32"/>
        <v>627</v>
      </c>
      <c r="S173" s="117">
        <f t="shared" si="32"/>
        <v>682.57</v>
      </c>
    </row>
    <row r="174" spans="1:19" ht="12.75">
      <c r="A174" s="107" t="s">
        <v>581</v>
      </c>
      <c r="B174" t="s">
        <v>437</v>
      </c>
      <c r="C174" t="s">
        <v>577</v>
      </c>
      <c r="D174" t="s">
        <v>582</v>
      </c>
      <c r="E174" t="s">
        <v>117</v>
      </c>
      <c r="F174" t="s">
        <v>583</v>
      </c>
      <c r="G174" t="s">
        <v>10</v>
      </c>
      <c r="H174" t="s">
        <v>12</v>
      </c>
      <c r="I174" s="101">
        <v>1108</v>
      </c>
      <c r="J174" s="1">
        <v>479.05</v>
      </c>
      <c r="K174" s="1">
        <v>0.06</v>
      </c>
      <c r="L174" s="1">
        <f>+K174*I174</f>
        <v>66.48</v>
      </c>
      <c r="M174" s="1"/>
      <c r="N174" s="1"/>
      <c r="O174" s="1"/>
      <c r="P174" s="1"/>
      <c r="R174" s="1"/>
      <c r="S174" s="116">
        <f t="shared" si="28"/>
        <v>545.53</v>
      </c>
    </row>
    <row r="175" spans="1:19" ht="12.75">
      <c r="A175" s="107" t="s">
        <v>581</v>
      </c>
      <c r="B175" t="s">
        <v>437</v>
      </c>
      <c r="C175" t="s">
        <v>577</v>
      </c>
      <c r="D175" t="s">
        <v>582</v>
      </c>
      <c r="E175" t="s">
        <v>117</v>
      </c>
      <c r="F175" t="s">
        <v>583</v>
      </c>
      <c r="G175" t="s">
        <v>10</v>
      </c>
      <c r="H175" t="s">
        <v>13</v>
      </c>
      <c r="I175" s="101">
        <v>23</v>
      </c>
      <c r="J175" s="1">
        <v>8.74</v>
      </c>
      <c r="K175" s="1">
        <v>0.06</v>
      </c>
      <c r="L175" s="1">
        <f>+K175*I175</f>
        <v>1.38</v>
      </c>
      <c r="M175" s="1"/>
      <c r="N175" s="1"/>
      <c r="O175" s="1"/>
      <c r="P175" s="1"/>
      <c r="R175" s="1"/>
      <c r="S175" s="116">
        <f t="shared" si="28"/>
        <v>10.120000000000001</v>
      </c>
    </row>
    <row r="176" spans="1:19" ht="12.75">
      <c r="A176" s="107" t="s">
        <v>581</v>
      </c>
      <c r="B176" t="s">
        <v>437</v>
      </c>
      <c r="C176" t="s">
        <v>577</v>
      </c>
      <c r="D176" t="s">
        <v>582</v>
      </c>
      <c r="E176" t="s">
        <v>117</v>
      </c>
      <c r="F176" t="s">
        <v>583</v>
      </c>
      <c r="G176" t="s">
        <v>10</v>
      </c>
      <c r="H176" t="s">
        <v>14</v>
      </c>
      <c r="I176" s="101">
        <v>716</v>
      </c>
      <c r="J176" s="1">
        <v>210.61</v>
      </c>
      <c r="K176" s="1">
        <v>0.1</v>
      </c>
      <c r="L176" s="1">
        <f>+K176*I176</f>
        <v>71.60000000000001</v>
      </c>
      <c r="M176" s="1"/>
      <c r="N176" s="1"/>
      <c r="O176" s="1"/>
      <c r="P176" s="1"/>
      <c r="R176" s="1"/>
      <c r="S176" s="116">
        <f t="shared" si="28"/>
        <v>282.21000000000004</v>
      </c>
    </row>
    <row r="177" spans="1:19" ht="12.75">
      <c r="A177" s="107" t="s">
        <v>581</v>
      </c>
      <c r="B177" t="s">
        <v>437</v>
      </c>
      <c r="C177" t="s">
        <v>577</v>
      </c>
      <c r="D177" t="s">
        <v>582</v>
      </c>
      <c r="E177" t="s">
        <v>117</v>
      </c>
      <c r="F177" t="s">
        <v>583</v>
      </c>
      <c r="G177" t="s">
        <v>10</v>
      </c>
      <c r="H177" t="s">
        <v>15</v>
      </c>
      <c r="I177" s="101">
        <v>21</v>
      </c>
      <c r="J177" s="1">
        <v>6.25</v>
      </c>
      <c r="K177" s="1">
        <v>0.06</v>
      </c>
      <c r="L177" s="1">
        <f>+K177*I177</f>
        <v>1.26</v>
      </c>
      <c r="M177" s="1"/>
      <c r="N177" s="1"/>
      <c r="O177" s="1"/>
      <c r="P177" s="1"/>
      <c r="R177" s="1"/>
      <c r="S177" s="116">
        <f t="shared" si="28"/>
        <v>7.51</v>
      </c>
    </row>
    <row r="178" spans="1:19" ht="12.75">
      <c r="A178" s="107" t="s">
        <v>581</v>
      </c>
      <c r="B178" t="s">
        <v>437</v>
      </c>
      <c r="C178" t="s">
        <v>577</v>
      </c>
      <c r="D178" t="s">
        <v>582</v>
      </c>
      <c r="E178" t="s">
        <v>117</v>
      </c>
      <c r="F178" t="s">
        <v>583</v>
      </c>
      <c r="G178" t="s">
        <v>10</v>
      </c>
      <c r="H178" t="s">
        <v>16</v>
      </c>
      <c r="I178" s="101">
        <v>2</v>
      </c>
      <c r="J178" s="1">
        <v>0.76</v>
      </c>
      <c r="K178" s="1">
        <v>0.06</v>
      </c>
      <c r="L178" s="1">
        <f>+K178*I178</f>
        <v>0.12</v>
      </c>
      <c r="M178" s="1"/>
      <c r="N178" s="1"/>
      <c r="O178" s="1"/>
      <c r="P178" s="1"/>
      <c r="R178" s="1"/>
      <c r="S178" s="116">
        <f t="shared" si="28"/>
        <v>0.88</v>
      </c>
    </row>
    <row r="179" spans="1:19" ht="12.75">
      <c r="A179" s="107" t="s">
        <v>581</v>
      </c>
      <c r="B179" t="s">
        <v>437</v>
      </c>
      <c r="C179" t="s">
        <v>577</v>
      </c>
      <c r="D179" t="s">
        <v>582</v>
      </c>
      <c r="E179" t="s">
        <v>117</v>
      </c>
      <c r="F179" t="s">
        <v>583</v>
      </c>
      <c r="G179" t="s">
        <v>8</v>
      </c>
      <c r="H179" t="s">
        <v>17</v>
      </c>
      <c r="I179" s="101"/>
      <c r="J179" s="1"/>
      <c r="K179" s="1"/>
      <c r="M179" s="1"/>
      <c r="N179" s="1"/>
      <c r="O179" s="1"/>
      <c r="P179" s="1">
        <v>105</v>
      </c>
      <c r="R179" s="1"/>
      <c r="S179" s="116">
        <f t="shared" si="28"/>
        <v>105</v>
      </c>
    </row>
    <row r="180" spans="1:19" s="2" customFormat="1" ht="12.75">
      <c r="A180" s="113" t="s">
        <v>1033</v>
      </c>
      <c r="I180" s="104">
        <f>SUBTOTAL(9,I174:I179)</f>
        <v>1870</v>
      </c>
      <c r="J180" s="105">
        <f>SUBTOTAL(9,J174:J179)</f>
        <v>705.4100000000001</v>
      </c>
      <c r="K180" s="105"/>
      <c r="L180" s="2">
        <f aca="true" t="shared" si="33" ref="L180:S180">SUBTOTAL(9,L174:L179)</f>
        <v>140.84</v>
      </c>
      <c r="M180" s="105">
        <f t="shared" si="33"/>
        <v>0</v>
      </c>
      <c r="N180" s="105">
        <f t="shared" si="33"/>
        <v>0</v>
      </c>
      <c r="O180" s="105">
        <f t="shared" si="33"/>
        <v>0</v>
      </c>
      <c r="P180" s="105">
        <f t="shared" si="33"/>
        <v>105</v>
      </c>
      <c r="Q180" s="2">
        <f t="shared" si="33"/>
        <v>0</v>
      </c>
      <c r="R180" s="105">
        <f t="shared" si="33"/>
        <v>0</v>
      </c>
      <c r="S180" s="117">
        <f t="shared" si="33"/>
        <v>951.25</v>
      </c>
    </row>
    <row r="181" spans="1:19" ht="12.75">
      <c r="A181" s="107" t="s">
        <v>584</v>
      </c>
      <c r="B181" t="s">
        <v>437</v>
      </c>
      <c r="C181" t="s">
        <v>577</v>
      </c>
      <c r="D181" t="s">
        <v>585</v>
      </c>
      <c r="E181" t="s">
        <v>117</v>
      </c>
      <c r="F181" t="s">
        <v>586</v>
      </c>
      <c r="G181" t="s">
        <v>10</v>
      </c>
      <c r="H181" t="s">
        <v>12</v>
      </c>
      <c r="I181" s="101">
        <v>7610</v>
      </c>
      <c r="J181" s="1">
        <v>2490.17</v>
      </c>
      <c r="K181" s="1">
        <v>0.06</v>
      </c>
      <c r="L181" s="1">
        <f aca="true" t="shared" si="34" ref="L181:L186">+K181*I181</f>
        <v>456.59999999999997</v>
      </c>
      <c r="M181" s="1"/>
      <c r="N181" s="1"/>
      <c r="O181" s="1"/>
      <c r="P181" s="1"/>
      <c r="Q181" s="1"/>
      <c r="R181" s="1"/>
      <c r="S181" s="116">
        <f t="shared" si="28"/>
        <v>2946.77</v>
      </c>
    </row>
    <row r="182" spans="1:19" ht="12.75">
      <c r="A182" s="107" t="s">
        <v>584</v>
      </c>
      <c r="B182" t="s">
        <v>437</v>
      </c>
      <c r="C182" t="s">
        <v>577</v>
      </c>
      <c r="D182" t="s">
        <v>585</v>
      </c>
      <c r="E182" t="s">
        <v>117</v>
      </c>
      <c r="F182" t="s">
        <v>586</v>
      </c>
      <c r="G182" t="s">
        <v>10</v>
      </c>
      <c r="H182" t="s">
        <v>13</v>
      </c>
      <c r="I182" s="101">
        <v>21</v>
      </c>
      <c r="J182" s="1">
        <v>26.88</v>
      </c>
      <c r="K182" s="1">
        <v>0.06</v>
      </c>
      <c r="L182" s="1">
        <f t="shared" si="34"/>
        <v>1.26</v>
      </c>
      <c r="M182" s="1"/>
      <c r="N182" s="1"/>
      <c r="O182" s="1"/>
      <c r="P182" s="1"/>
      <c r="Q182" s="1"/>
      <c r="R182" s="1"/>
      <c r="S182" s="116">
        <f t="shared" si="28"/>
        <v>28.14</v>
      </c>
    </row>
    <row r="183" spans="1:19" ht="12.75">
      <c r="A183" s="107" t="s">
        <v>584</v>
      </c>
      <c r="B183" t="s">
        <v>437</v>
      </c>
      <c r="C183" t="s">
        <v>577</v>
      </c>
      <c r="D183" t="s">
        <v>585</v>
      </c>
      <c r="E183" t="s">
        <v>117</v>
      </c>
      <c r="F183" t="s">
        <v>586</v>
      </c>
      <c r="G183" t="s">
        <v>10</v>
      </c>
      <c r="H183" t="s">
        <v>14</v>
      </c>
      <c r="I183" s="101">
        <v>7461</v>
      </c>
      <c r="J183" s="1">
        <v>2168.51</v>
      </c>
      <c r="K183" s="1">
        <v>0.1</v>
      </c>
      <c r="L183" s="1">
        <f t="shared" si="34"/>
        <v>746.1</v>
      </c>
      <c r="M183" s="1"/>
      <c r="N183" s="1"/>
      <c r="O183" s="1"/>
      <c r="P183" s="1"/>
      <c r="Q183" s="1"/>
      <c r="R183" s="1"/>
      <c r="S183" s="116">
        <f t="shared" si="28"/>
        <v>2914.61</v>
      </c>
    </row>
    <row r="184" spans="1:19" ht="12.75">
      <c r="A184" s="107" t="s">
        <v>584</v>
      </c>
      <c r="B184" t="s">
        <v>437</v>
      </c>
      <c r="C184" t="s">
        <v>577</v>
      </c>
      <c r="D184" t="s">
        <v>585</v>
      </c>
      <c r="E184" t="s">
        <v>117</v>
      </c>
      <c r="F184" t="s">
        <v>586</v>
      </c>
      <c r="G184" t="s">
        <v>10</v>
      </c>
      <c r="H184" t="s">
        <v>29</v>
      </c>
      <c r="I184" s="101">
        <v>7</v>
      </c>
      <c r="J184" s="1">
        <v>2.7</v>
      </c>
      <c r="K184" s="1">
        <v>0.06</v>
      </c>
      <c r="L184" s="1">
        <f t="shared" si="34"/>
        <v>0.42</v>
      </c>
      <c r="M184" s="1"/>
      <c r="N184" s="1"/>
      <c r="O184" s="1"/>
      <c r="P184" s="1"/>
      <c r="Q184" s="1"/>
      <c r="R184" s="1"/>
      <c r="S184" s="116">
        <f t="shared" si="28"/>
        <v>3.12</v>
      </c>
    </row>
    <row r="185" spans="1:19" ht="12.75">
      <c r="A185" s="107" t="s">
        <v>584</v>
      </c>
      <c r="B185" t="s">
        <v>437</v>
      </c>
      <c r="C185" t="s">
        <v>577</v>
      </c>
      <c r="D185" t="s">
        <v>585</v>
      </c>
      <c r="E185" t="s">
        <v>117</v>
      </c>
      <c r="F185" t="s">
        <v>586</v>
      </c>
      <c r="G185" t="s">
        <v>10</v>
      </c>
      <c r="H185" t="s">
        <v>15</v>
      </c>
      <c r="I185" s="101">
        <v>106</v>
      </c>
      <c r="J185" s="1">
        <v>26.48</v>
      </c>
      <c r="K185" s="1">
        <v>0.06</v>
      </c>
      <c r="L185" s="1">
        <f t="shared" si="34"/>
        <v>6.359999999999999</v>
      </c>
      <c r="M185" s="1"/>
      <c r="N185" s="1"/>
      <c r="O185" s="1"/>
      <c r="P185" s="1"/>
      <c r="Q185" s="1"/>
      <c r="R185" s="1"/>
      <c r="S185" s="116">
        <f t="shared" si="28"/>
        <v>32.84</v>
      </c>
    </row>
    <row r="186" spans="1:19" ht="12.75">
      <c r="A186" s="107" t="s">
        <v>584</v>
      </c>
      <c r="B186" t="s">
        <v>437</v>
      </c>
      <c r="C186" t="s">
        <v>577</v>
      </c>
      <c r="D186" t="s">
        <v>585</v>
      </c>
      <c r="E186" t="s">
        <v>117</v>
      </c>
      <c r="F186" t="s">
        <v>586</v>
      </c>
      <c r="G186" t="s">
        <v>10</v>
      </c>
      <c r="H186" t="s">
        <v>16</v>
      </c>
      <c r="I186" s="101">
        <v>5</v>
      </c>
      <c r="J186" s="1">
        <v>1.98</v>
      </c>
      <c r="K186" s="1">
        <v>0.06</v>
      </c>
      <c r="L186" s="1">
        <f t="shared" si="34"/>
        <v>0.3</v>
      </c>
      <c r="M186" s="1"/>
      <c r="N186" s="1"/>
      <c r="O186" s="1"/>
      <c r="P186" s="1"/>
      <c r="Q186" s="1"/>
      <c r="R186" s="1"/>
      <c r="S186" s="116">
        <f t="shared" si="28"/>
        <v>2.28</v>
      </c>
    </row>
    <row r="187" spans="1:19" ht="12.75">
      <c r="A187" s="107" t="s">
        <v>584</v>
      </c>
      <c r="B187" t="s">
        <v>437</v>
      </c>
      <c r="C187" t="s">
        <v>577</v>
      </c>
      <c r="D187" t="s">
        <v>585</v>
      </c>
      <c r="E187" t="s">
        <v>117</v>
      </c>
      <c r="F187" t="s">
        <v>586</v>
      </c>
      <c r="G187" t="s">
        <v>8</v>
      </c>
      <c r="H187" t="s">
        <v>17</v>
      </c>
      <c r="I187" s="101"/>
      <c r="J187" s="1"/>
      <c r="K187" s="1"/>
      <c r="M187" s="1"/>
      <c r="N187" s="1"/>
      <c r="O187" s="1"/>
      <c r="P187" s="1">
        <v>180</v>
      </c>
      <c r="Q187" s="1"/>
      <c r="R187" s="1"/>
      <c r="S187" s="116">
        <f t="shared" si="28"/>
        <v>180</v>
      </c>
    </row>
    <row r="188" spans="1:20" ht="12.75">
      <c r="A188" s="107" t="s">
        <v>584</v>
      </c>
      <c r="B188" t="s">
        <v>437</v>
      </c>
      <c r="C188" t="s">
        <v>577</v>
      </c>
      <c r="D188" t="s">
        <v>585</v>
      </c>
      <c r="E188" t="s">
        <v>117</v>
      </c>
      <c r="F188" t="s">
        <v>586</v>
      </c>
      <c r="G188" t="s">
        <v>8</v>
      </c>
      <c r="H188" t="s">
        <v>18</v>
      </c>
      <c r="I188" s="101"/>
      <c r="J188" s="1"/>
      <c r="K188" s="1"/>
      <c r="L188" s="1"/>
      <c r="M188" s="1"/>
      <c r="N188" s="1"/>
      <c r="O188" s="1"/>
      <c r="P188" s="1"/>
      <c r="Q188" s="1">
        <v>1</v>
      </c>
      <c r="R188" s="101">
        <v>3135</v>
      </c>
      <c r="S188" s="116">
        <f t="shared" si="28"/>
        <v>3135</v>
      </c>
      <c r="T188" t="s">
        <v>587</v>
      </c>
    </row>
    <row r="189" spans="1:19" s="2" customFormat="1" ht="12.75">
      <c r="A189" s="113" t="s">
        <v>1034</v>
      </c>
      <c r="I189" s="104">
        <f>SUBTOTAL(9,I181:I188)</f>
        <v>15210</v>
      </c>
      <c r="J189" s="105">
        <f>SUBTOTAL(9,J181:J188)</f>
        <v>4716.719999999999</v>
      </c>
      <c r="K189" s="105"/>
      <c r="L189" s="105">
        <f aca="true" t="shared" si="35" ref="L189:S189">SUBTOTAL(9,L181:L188)</f>
        <v>1211.04</v>
      </c>
      <c r="M189" s="105">
        <f t="shared" si="35"/>
        <v>0</v>
      </c>
      <c r="N189" s="105">
        <f t="shared" si="35"/>
        <v>0</v>
      </c>
      <c r="O189" s="105">
        <f t="shared" si="35"/>
        <v>0</v>
      </c>
      <c r="P189" s="105">
        <f t="shared" si="35"/>
        <v>180</v>
      </c>
      <c r="Q189" s="105">
        <f t="shared" si="35"/>
        <v>1</v>
      </c>
      <c r="R189" s="104">
        <f t="shared" si="35"/>
        <v>3135</v>
      </c>
      <c r="S189" s="117">
        <f t="shared" si="35"/>
        <v>9242.76</v>
      </c>
    </row>
    <row r="190" spans="1:19" ht="12.75">
      <c r="A190" s="107" t="s">
        <v>588</v>
      </c>
      <c r="B190" t="s">
        <v>437</v>
      </c>
      <c r="C190" t="s">
        <v>577</v>
      </c>
      <c r="D190" t="s">
        <v>589</v>
      </c>
      <c r="E190" t="s">
        <v>117</v>
      </c>
      <c r="F190" t="s">
        <v>590</v>
      </c>
      <c r="G190" t="s">
        <v>10</v>
      </c>
      <c r="H190" t="s">
        <v>12</v>
      </c>
      <c r="I190" s="101">
        <v>5611</v>
      </c>
      <c r="J190" s="1">
        <v>3516.8</v>
      </c>
      <c r="K190" s="1">
        <v>0.06</v>
      </c>
      <c r="L190" s="1">
        <f aca="true" t="shared" si="36" ref="L190:L195">+K190*I190</f>
        <v>336.65999999999997</v>
      </c>
      <c r="M190" s="1"/>
      <c r="N190" s="1"/>
      <c r="O190" s="1"/>
      <c r="P190" s="1"/>
      <c r="Q190" s="1"/>
      <c r="R190" s="1"/>
      <c r="S190" s="116">
        <f t="shared" si="28"/>
        <v>3853.46</v>
      </c>
    </row>
    <row r="191" spans="1:19" ht="12.75">
      <c r="A191" s="107" t="s">
        <v>588</v>
      </c>
      <c r="B191" t="s">
        <v>437</v>
      </c>
      <c r="C191" t="s">
        <v>577</v>
      </c>
      <c r="D191" t="s">
        <v>589</v>
      </c>
      <c r="E191" t="s">
        <v>117</v>
      </c>
      <c r="F191" t="s">
        <v>590</v>
      </c>
      <c r="G191" t="s">
        <v>10</v>
      </c>
      <c r="H191" t="s">
        <v>13</v>
      </c>
      <c r="I191" s="101">
        <v>53</v>
      </c>
      <c r="J191" s="1">
        <v>19.98</v>
      </c>
      <c r="K191" s="1">
        <v>0.06</v>
      </c>
      <c r="L191" s="1">
        <f t="shared" si="36"/>
        <v>3.1799999999999997</v>
      </c>
      <c r="M191" s="1"/>
      <c r="N191" s="1"/>
      <c r="O191" s="1"/>
      <c r="P191" s="1"/>
      <c r="Q191" s="1"/>
      <c r="R191" s="1"/>
      <c r="S191" s="116">
        <f t="shared" si="28"/>
        <v>23.16</v>
      </c>
    </row>
    <row r="192" spans="1:19" ht="12.75">
      <c r="A192" s="107" t="s">
        <v>588</v>
      </c>
      <c r="B192" t="s">
        <v>437</v>
      </c>
      <c r="C192" t="s">
        <v>577</v>
      </c>
      <c r="D192" t="s">
        <v>589</v>
      </c>
      <c r="E192" t="s">
        <v>117</v>
      </c>
      <c r="F192" t="s">
        <v>590</v>
      </c>
      <c r="G192" t="s">
        <v>10</v>
      </c>
      <c r="H192" t="s">
        <v>14</v>
      </c>
      <c r="I192" s="101">
        <v>14975</v>
      </c>
      <c r="J192" s="1">
        <v>4500.15</v>
      </c>
      <c r="K192" s="1">
        <v>0.1</v>
      </c>
      <c r="L192" s="1">
        <f t="shared" si="36"/>
        <v>1497.5</v>
      </c>
      <c r="M192" s="1"/>
      <c r="N192" s="1"/>
      <c r="O192" s="1"/>
      <c r="P192" s="1"/>
      <c r="Q192" s="1"/>
      <c r="R192" s="1"/>
      <c r="S192" s="116">
        <f t="shared" si="28"/>
        <v>5997.65</v>
      </c>
    </row>
    <row r="193" spans="1:19" ht="12.75">
      <c r="A193" s="107" t="s">
        <v>588</v>
      </c>
      <c r="B193" t="s">
        <v>437</v>
      </c>
      <c r="C193" t="s">
        <v>577</v>
      </c>
      <c r="D193" t="s">
        <v>589</v>
      </c>
      <c r="E193" t="s">
        <v>117</v>
      </c>
      <c r="F193" t="s">
        <v>590</v>
      </c>
      <c r="G193" t="s">
        <v>10</v>
      </c>
      <c r="H193" t="s">
        <v>50</v>
      </c>
      <c r="I193" s="101">
        <v>1</v>
      </c>
      <c r="J193" s="1">
        <v>0.62</v>
      </c>
      <c r="K193" s="1">
        <v>0.06</v>
      </c>
      <c r="L193" s="1">
        <f t="shared" si="36"/>
        <v>0.06</v>
      </c>
      <c r="M193" s="1"/>
      <c r="N193" s="1"/>
      <c r="O193" s="1"/>
      <c r="P193" s="1"/>
      <c r="Q193" s="1"/>
      <c r="R193" s="1"/>
      <c r="S193" s="116">
        <f t="shared" si="28"/>
        <v>0.6799999999999999</v>
      </c>
    </row>
    <row r="194" spans="1:19" ht="12.75">
      <c r="A194" s="107" t="s">
        <v>588</v>
      </c>
      <c r="B194" t="s">
        <v>437</v>
      </c>
      <c r="C194" t="s">
        <v>577</v>
      </c>
      <c r="D194" t="s">
        <v>589</v>
      </c>
      <c r="E194" t="s">
        <v>117</v>
      </c>
      <c r="F194" t="s">
        <v>590</v>
      </c>
      <c r="G194" t="s">
        <v>10</v>
      </c>
      <c r="H194" t="s">
        <v>15</v>
      </c>
      <c r="I194" s="101">
        <v>1298</v>
      </c>
      <c r="J194" s="1">
        <v>336.89</v>
      </c>
      <c r="K194" s="1">
        <v>0.06</v>
      </c>
      <c r="L194" s="1">
        <f t="shared" si="36"/>
        <v>77.88</v>
      </c>
      <c r="M194" s="1"/>
      <c r="N194" s="1"/>
      <c r="O194" s="1"/>
      <c r="P194" s="1"/>
      <c r="Q194" s="1"/>
      <c r="R194" s="1"/>
      <c r="S194" s="116">
        <f t="shared" si="28"/>
        <v>414.77</v>
      </c>
    </row>
    <row r="195" spans="1:19" ht="12.75">
      <c r="A195" s="107" t="s">
        <v>588</v>
      </c>
      <c r="B195" t="s">
        <v>437</v>
      </c>
      <c r="C195" t="s">
        <v>577</v>
      </c>
      <c r="D195" t="s">
        <v>589</v>
      </c>
      <c r="E195" t="s">
        <v>117</v>
      </c>
      <c r="F195" t="s">
        <v>590</v>
      </c>
      <c r="G195" t="s">
        <v>10</v>
      </c>
      <c r="H195" t="s">
        <v>16</v>
      </c>
      <c r="I195" s="101">
        <v>8</v>
      </c>
      <c r="J195" s="1">
        <v>2.99</v>
      </c>
      <c r="K195" s="1">
        <v>0.06</v>
      </c>
      <c r="L195" s="1">
        <f t="shared" si="36"/>
        <v>0.48</v>
      </c>
      <c r="M195" s="1"/>
      <c r="N195" s="1"/>
      <c r="O195" s="1"/>
      <c r="P195" s="1"/>
      <c r="Q195" s="1"/>
      <c r="R195" s="1"/>
      <c r="S195" s="116">
        <f t="shared" si="28"/>
        <v>3.47</v>
      </c>
    </row>
    <row r="196" spans="1:19" ht="12.75">
      <c r="A196" s="107" t="s">
        <v>588</v>
      </c>
      <c r="B196" t="s">
        <v>437</v>
      </c>
      <c r="C196" t="s">
        <v>577</v>
      </c>
      <c r="D196" t="s">
        <v>589</v>
      </c>
      <c r="E196" t="s">
        <v>117</v>
      </c>
      <c r="F196" t="s">
        <v>590</v>
      </c>
      <c r="G196" t="s">
        <v>10</v>
      </c>
      <c r="H196" t="s">
        <v>11</v>
      </c>
      <c r="I196" s="101">
        <v>2</v>
      </c>
      <c r="J196" s="1">
        <v>8.51</v>
      </c>
      <c r="K196" s="1"/>
      <c r="L196" s="1"/>
      <c r="M196" s="1"/>
      <c r="N196" s="1"/>
      <c r="O196" s="1"/>
      <c r="P196" s="1"/>
      <c r="Q196" s="1"/>
      <c r="R196" s="1"/>
      <c r="S196" s="116">
        <f t="shared" si="28"/>
        <v>8.51</v>
      </c>
    </row>
    <row r="197" spans="1:19" ht="12.75">
      <c r="A197" s="107" t="s">
        <v>588</v>
      </c>
      <c r="B197" t="s">
        <v>437</v>
      </c>
      <c r="C197" t="s">
        <v>577</v>
      </c>
      <c r="D197" t="s">
        <v>589</v>
      </c>
      <c r="E197" t="s">
        <v>117</v>
      </c>
      <c r="F197" t="s">
        <v>590</v>
      </c>
      <c r="G197" t="s">
        <v>8</v>
      </c>
      <c r="H197" t="s">
        <v>17</v>
      </c>
      <c r="I197" s="101"/>
      <c r="J197" s="1"/>
      <c r="K197" s="1"/>
      <c r="M197" s="1"/>
      <c r="N197" s="1"/>
      <c r="O197" s="1"/>
      <c r="P197" s="1">
        <v>180</v>
      </c>
      <c r="Q197" s="1"/>
      <c r="R197" s="1"/>
      <c r="S197" s="116">
        <f t="shared" si="28"/>
        <v>180</v>
      </c>
    </row>
    <row r="198" spans="1:20" ht="12.75">
      <c r="A198" s="107" t="s">
        <v>588</v>
      </c>
      <c r="B198" t="s">
        <v>437</v>
      </c>
      <c r="C198" t="s">
        <v>577</v>
      </c>
      <c r="D198" t="s">
        <v>589</v>
      </c>
      <c r="E198" t="s">
        <v>117</v>
      </c>
      <c r="F198" t="s">
        <v>590</v>
      </c>
      <c r="G198" t="s">
        <v>8</v>
      </c>
      <c r="H198" t="s">
        <v>18</v>
      </c>
      <c r="I198" s="101"/>
      <c r="J198" s="1"/>
      <c r="K198" s="1"/>
      <c r="L198" s="1"/>
      <c r="M198" s="1"/>
      <c r="N198" s="1"/>
      <c r="O198" s="1"/>
      <c r="P198" s="1"/>
      <c r="Q198" s="1">
        <v>0.8</v>
      </c>
      <c r="R198" s="101">
        <v>2508</v>
      </c>
      <c r="S198" s="116">
        <f t="shared" si="28"/>
        <v>2508</v>
      </c>
      <c r="T198" t="s">
        <v>591</v>
      </c>
    </row>
    <row r="199" spans="1:19" s="2" customFormat="1" ht="12.75">
      <c r="A199" s="113" t="s">
        <v>1035</v>
      </c>
      <c r="I199" s="104">
        <f>SUBTOTAL(9,I190:I198)</f>
        <v>21948</v>
      </c>
      <c r="J199" s="105">
        <f>SUBTOTAL(9,J190:J198)</f>
        <v>8385.94</v>
      </c>
      <c r="K199" s="105"/>
      <c r="L199" s="105">
        <f aca="true" t="shared" si="37" ref="L199:S199">SUBTOTAL(9,L190:L198)</f>
        <v>1915.7599999999998</v>
      </c>
      <c r="M199" s="105">
        <f t="shared" si="37"/>
        <v>0</v>
      </c>
      <c r="N199" s="105">
        <f t="shared" si="37"/>
        <v>0</v>
      </c>
      <c r="O199" s="105">
        <f t="shared" si="37"/>
        <v>0</v>
      </c>
      <c r="P199" s="105">
        <f t="shared" si="37"/>
        <v>180</v>
      </c>
      <c r="Q199" s="105">
        <f t="shared" si="37"/>
        <v>0.8</v>
      </c>
      <c r="R199" s="104">
        <f t="shared" si="37"/>
        <v>2508</v>
      </c>
      <c r="S199" s="117">
        <f t="shared" si="37"/>
        <v>12989.7</v>
      </c>
    </row>
    <row r="200" spans="1:19" ht="12.75">
      <c r="A200" s="107" t="s">
        <v>592</v>
      </c>
      <c r="B200" t="s">
        <v>437</v>
      </c>
      <c r="C200" t="s">
        <v>577</v>
      </c>
      <c r="D200" t="s">
        <v>593</v>
      </c>
      <c r="E200" t="s">
        <v>117</v>
      </c>
      <c r="F200" t="s">
        <v>594</v>
      </c>
      <c r="G200" t="s">
        <v>10</v>
      </c>
      <c r="H200" t="s">
        <v>12</v>
      </c>
      <c r="I200" s="101">
        <v>2386</v>
      </c>
      <c r="J200" s="1">
        <v>1347.69</v>
      </c>
      <c r="K200" s="1">
        <v>0.06</v>
      </c>
      <c r="L200" s="1">
        <f aca="true" t="shared" si="38" ref="L200:L206">+K200*I200</f>
        <v>143.16</v>
      </c>
      <c r="M200" s="1"/>
      <c r="N200" s="1"/>
      <c r="O200" s="1"/>
      <c r="P200" s="1"/>
      <c r="Q200" s="1"/>
      <c r="R200" s="1"/>
      <c r="S200" s="116">
        <f t="shared" si="28"/>
        <v>1490.8500000000001</v>
      </c>
    </row>
    <row r="201" spans="1:19" ht="12.75">
      <c r="A201" s="107" t="s">
        <v>592</v>
      </c>
      <c r="B201" t="s">
        <v>437</v>
      </c>
      <c r="C201" t="s">
        <v>577</v>
      </c>
      <c r="D201" t="s">
        <v>593</v>
      </c>
      <c r="E201" t="s">
        <v>117</v>
      </c>
      <c r="F201" t="s">
        <v>594</v>
      </c>
      <c r="G201" t="s">
        <v>10</v>
      </c>
      <c r="H201" t="s">
        <v>13</v>
      </c>
      <c r="I201" s="101">
        <v>2</v>
      </c>
      <c r="J201" s="1">
        <v>1.47</v>
      </c>
      <c r="K201" s="1">
        <v>0.06</v>
      </c>
      <c r="L201" s="1">
        <f t="shared" si="38"/>
        <v>0.12</v>
      </c>
      <c r="M201" s="1"/>
      <c r="N201" s="1"/>
      <c r="O201" s="1"/>
      <c r="P201" s="1"/>
      <c r="Q201" s="1"/>
      <c r="R201" s="1"/>
      <c r="S201" s="116">
        <f t="shared" si="28"/>
        <v>1.5899999999999999</v>
      </c>
    </row>
    <row r="202" spans="1:19" ht="12.75">
      <c r="A202" s="107" t="s">
        <v>592</v>
      </c>
      <c r="B202" t="s">
        <v>437</v>
      </c>
      <c r="C202" t="s">
        <v>577</v>
      </c>
      <c r="D202" t="s">
        <v>593</v>
      </c>
      <c r="E202" t="s">
        <v>117</v>
      </c>
      <c r="F202" t="s">
        <v>594</v>
      </c>
      <c r="G202" t="s">
        <v>10</v>
      </c>
      <c r="H202" t="s">
        <v>14</v>
      </c>
      <c r="I202" s="101">
        <v>10231</v>
      </c>
      <c r="J202" s="1">
        <v>3013.95</v>
      </c>
      <c r="K202" s="1">
        <v>0.1</v>
      </c>
      <c r="L202" s="1">
        <f t="shared" si="38"/>
        <v>1023.1</v>
      </c>
      <c r="M202" s="1"/>
      <c r="N202" s="1"/>
      <c r="O202" s="1"/>
      <c r="P202" s="1"/>
      <c r="Q202" s="1"/>
      <c r="R202" s="1"/>
      <c r="S202" s="116">
        <f t="shared" si="28"/>
        <v>4037.0499999999997</v>
      </c>
    </row>
    <row r="203" spans="1:19" ht="12.75">
      <c r="A203" s="107" t="s">
        <v>592</v>
      </c>
      <c r="B203" t="s">
        <v>437</v>
      </c>
      <c r="C203" t="s">
        <v>577</v>
      </c>
      <c r="D203" t="s">
        <v>593</v>
      </c>
      <c r="E203" t="s">
        <v>117</v>
      </c>
      <c r="F203" t="s">
        <v>594</v>
      </c>
      <c r="G203" t="s">
        <v>10</v>
      </c>
      <c r="H203" t="s">
        <v>50</v>
      </c>
      <c r="I203" s="101">
        <v>34</v>
      </c>
      <c r="J203" s="1">
        <v>17.04</v>
      </c>
      <c r="K203" s="1">
        <v>0.06</v>
      </c>
      <c r="L203" s="1">
        <f t="shared" si="38"/>
        <v>2.04</v>
      </c>
      <c r="M203" s="1"/>
      <c r="N203" s="1"/>
      <c r="O203" s="1"/>
      <c r="P203" s="1"/>
      <c r="Q203" s="1"/>
      <c r="R203" s="1"/>
      <c r="S203" s="116">
        <f t="shared" si="28"/>
        <v>19.08</v>
      </c>
    </row>
    <row r="204" spans="1:19" ht="12.75">
      <c r="A204" s="107" t="s">
        <v>592</v>
      </c>
      <c r="B204" t="s">
        <v>437</v>
      </c>
      <c r="C204" t="s">
        <v>577</v>
      </c>
      <c r="D204" t="s">
        <v>593</v>
      </c>
      <c r="E204" t="s">
        <v>117</v>
      </c>
      <c r="F204" t="s">
        <v>594</v>
      </c>
      <c r="G204" t="s">
        <v>10</v>
      </c>
      <c r="H204" t="s">
        <v>29</v>
      </c>
      <c r="I204" s="101">
        <v>5</v>
      </c>
      <c r="J204" s="1">
        <v>1.56</v>
      </c>
      <c r="K204" s="1">
        <v>0.06</v>
      </c>
      <c r="L204" s="1">
        <f t="shared" si="38"/>
        <v>0.3</v>
      </c>
      <c r="M204" s="1"/>
      <c r="N204" s="1"/>
      <c r="O204" s="1"/>
      <c r="P204" s="1"/>
      <c r="Q204" s="1"/>
      <c r="R204" s="1"/>
      <c r="S204" s="116">
        <f t="shared" si="28"/>
        <v>1.86</v>
      </c>
    </row>
    <row r="205" spans="1:19" ht="12.75">
      <c r="A205" s="107" t="s">
        <v>592</v>
      </c>
      <c r="B205" t="s">
        <v>437</v>
      </c>
      <c r="C205" t="s">
        <v>577</v>
      </c>
      <c r="D205" t="s">
        <v>593</v>
      </c>
      <c r="E205" t="s">
        <v>117</v>
      </c>
      <c r="F205" t="s">
        <v>594</v>
      </c>
      <c r="G205" t="s">
        <v>10</v>
      </c>
      <c r="H205" t="s">
        <v>15</v>
      </c>
      <c r="I205" s="101">
        <v>683</v>
      </c>
      <c r="J205" s="1">
        <v>175.6</v>
      </c>
      <c r="K205" s="1">
        <v>0.06</v>
      </c>
      <c r="L205" s="1">
        <f t="shared" si="38"/>
        <v>40.98</v>
      </c>
      <c r="M205" s="1"/>
      <c r="N205" s="1"/>
      <c r="O205" s="1"/>
      <c r="P205" s="1"/>
      <c r="Q205" s="1"/>
      <c r="R205" s="1"/>
      <c r="S205" s="116">
        <f t="shared" si="28"/>
        <v>216.57999999999998</v>
      </c>
    </row>
    <row r="206" spans="1:19" ht="12.75">
      <c r="A206" s="107" t="s">
        <v>592</v>
      </c>
      <c r="B206" t="s">
        <v>437</v>
      </c>
      <c r="C206" t="s">
        <v>577</v>
      </c>
      <c r="D206" t="s">
        <v>593</v>
      </c>
      <c r="E206" t="s">
        <v>117</v>
      </c>
      <c r="F206" t="s">
        <v>594</v>
      </c>
      <c r="G206" t="s">
        <v>10</v>
      </c>
      <c r="H206" t="s">
        <v>16</v>
      </c>
      <c r="I206" s="101">
        <v>1</v>
      </c>
      <c r="J206" s="1">
        <v>7.38</v>
      </c>
      <c r="K206" s="1">
        <v>0.06</v>
      </c>
      <c r="L206" s="1">
        <f t="shared" si="38"/>
        <v>0.06</v>
      </c>
      <c r="M206" s="1"/>
      <c r="N206" s="1"/>
      <c r="O206" s="1"/>
      <c r="P206" s="1"/>
      <c r="Q206" s="1"/>
      <c r="R206" s="1"/>
      <c r="S206" s="116">
        <f t="shared" si="28"/>
        <v>7.4399999999999995</v>
      </c>
    </row>
    <row r="207" spans="1:19" ht="12.75">
      <c r="A207" s="107" t="s">
        <v>592</v>
      </c>
      <c r="B207" t="s">
        <v>437</v>
      </c>
      <c r="C207" t="s">
        <v>577</v>
      </c>
      <c r="D207" t="s">
        <v>593</v>
      </c>
      <c r="E207" t="s">
        <v>117</v>
      </c>
      <c r="F207" t="s">
        <v>594</v>
      </c>
      <c r="G207" t="s">
        <v>8</v>
      </c>
      <c r="H207" t="s">
        <v>17</v>
      </c>
      <c r="I207" s="101"/>
      <c r="J207" s="1"/>
      <c r="K207" s="1"/>
      <c r="M207" s="1"/>
      <c r="N207" s="1"/>
      <c r="O207" s="1"/>
      <c r="P207" s="1">
        <v>180</v>
      </c>
      <c r="Q207" s="1"/>
      <c r="R207" s="1"/>
      <c r="S207" s="116">
        <f t="shared" si="28"/>
        <v>180</v>
      </c>
    </row>
    <row r="208" spans="1:19" ht="12.75">
      <c r="A208" s="107" t="s">
        <v>592</v>
      </c>
      <c r="B208" t="s">
        <v>437</v>
      </c>
      <c r="C208" t="s">
        <v>577</v>
      </c>
      <c r="D208" t="s">
        <v>593</v>
      </c>
      <c r="E208" t="s">
        <v>117</v>
      </c>
      <c r="F208" t="s">
        <v>594</v>
      </c>
      <c r="G208" t="s">
        <v>8</v>
      </c>
      <c r="H208" t="s">
        <v>9</v>
      </c>
      <c r="I208" s="101"/>
      <c r="J208" s="1"/>
      <c r="K208" s="1"/>
      <c r="M208" s="1"/>
      <c r="N208" s="1">
        <v>0.25</v>
      </c>
      <c r="O208" s="1">
        <v>15.75</v>
      </c>
      <c r="P208" s="1"/>
      <c r="Q208" s="1"/>
      <c r="R208" s="1"/>
      <c r="S208" s="116">
        <f t="shared" si="28"/>
        <v>15.75</v>
      </c>
    </row>
    <row r="209" spans="1:20" ht="12.75">
      <c r="A209" s="107" t="s">
        <v>592</v>
      </c>
      <c r="B209" t="s">
        <v>437</v>
      </c>
      <c r="C209" t="s">
        <v>577</v>
      </c>
      <c r="D209" t="s">
        <v>593</v>
      </c>
      <c r="E209" t="s">
        <v>117</v>
      </c>
      <c r="F209" t="s">
        <v>594</v>
      </c>
      <c r="G209" t="s">
        <v>8</v>
      </c>
      <c r="H209" t="s">
        <v>18</v>
      </c>
      <c r="I209" s="101"/>
      <c r="J209" s="1"/>
      <c r="K209" s="1"/>
      <c r="L209" s="1"/>
      <c r="M209" s="1"/>
      <c r="N209" s="1"/>
      <c r="O209" s="1"/>
      <c r="P209" s="1"/>
      <c r="Q209" s="1">
        <v>0.3</v>
      </c>
      <c r="R209" s="101">
        <v>940.5</v>
      </c>
      <c r="S209" s="116">
        <f t="shared" si="28"/>
        <v>940.5</v>
      </c>
      <c r="T209" t="s">
        <v>531</v>
      </c>
    </row>
    <row r="210" spans="1:19" s="2" customFormat="1" ht="12.75">
      <c r="A210" s="113" t="s">
        <v>1036</v>
      </c>
      <c r="I210" s="104">
        <f>SUBTOTAL(9,I200:I209)</f>
        <v>13342</v>
      </c>
      <c r="J210" s="105">
        <f>SUBTOTAL(9,J200:J209)</f>
        <v>4564.6900000000005</v>
      </c>
      <c r="K210" s="105"/>
      <c r="L210" s="105">
        <f aca="true" t="shared" si="39" ref="L210:S210">SUBTOTAL(9,L200:L209)</f>
        <v>1209.76</v>
      </c>
      <c r="M210" s="105">
        <f t="shared" si="39"/>
        <v>0</v>
      </c>
      <c r="N210" s="105">
        <f t="shared" si="39"/>
        <v>0.25</v>
      </c>
      <c r="O210" s="105">
        <f t="shared" si="39"/>
        <v>15.75</v>
      </c>
      <c r="P210" s="105">
        <f t="shared" si="39"/>
        <v>180</v>
      </c>
      <c r="Q210" s="105">
        <f t="shared" si="39"/>
        <v>0.3</v>
      </c>
      <c r="R210" s="104">
        <f t="shared" si="39"/>
        <v>940.5</v>
      </c>
      <c r="S210" s="117">
        <f t="shared" si="39"/>
        <v>6910.699999999999</v>
      </c>
    </row>
    <row r="211" spans="1:19" ht="12.75">
      <c r="A211" s="107" t="s">
        <v>518</v>
      </c>
      <c r="B211" t="s">
        <v>437</v>
      </c>
      <c r="C211" t="s">
        <v>465</v>
      </c>
      <c r="D211" t="s">
        <v>519</v>
      </c>
      <c r="E211" t="s">
        <v>117</v>
      </c>
      <c r="F211" t="s">
        <v>520</v>
      </c>
      <c r="G211" t="s">
        <v>10</v>
      </c>
      <c r="H211" t="s">
        <v>12</v>
      </c>
      <c r="I211" s="101">
        <v>591</v>
      </c>
      <c r="J211" s="1">
        <v>371.2</v>
      </c>
      <c r="K211" s="1">
        <v>0.06</v>
      </c>
      <c r="L211" s="1">
        <f>+K211*I211</f>
        <v>35.46</v>
      </c>
      <c r="M211" s="1"/>
      <c r="N211" s="1"/>
      <c r="O211" s="1"/>
      <c r="P211" s="1"/>
      <c r="Q211" s="1"/>
      <c r="R211" s="1"/>
      <c r="S211" s="116">
        <f t="shared" si="28"/>
        <v>406.65999999999997</v>
      </c>
    </row>
    <row r="212" spans="1:19" ht="12.75">
      <c r="A212" s="107" t="s">
        <v>518</v>
      </c>
      <c r="B212" t="s">
        <v>437</v>
      </c>
      <c r="C212" t="s">
        <v>465</v>
      </c>
      <c r="D212" t="s">
        <v>519</v>
      </c>
      <c r="E212" t="s">
        <v>117</v>
      </c>
      <c r="F212" t="s">
        <v>520</v>
      </c>
      <c r="G212" t="s">
        <v>10</v>
      </c>
      <c r="H212" t="s">
        <v>13</v>
      </c>
      <c r="I212" s="101">
        <v>7</v>
      </c>
      <c r="J212" s="1">
        <v>6.6</v>
      </c>
      <c r="K212" s="1">
        <v>0.06</v>
      </c>
      <c r="L212" s="1">
        <f>+K212*I212</f>
        <v>0.42</v>
      </c>
      <c r="M212" s="1"/>
      <c r="N212" s="1"/>
      <c r="O212" s="1"/>
      <c r="P212" s="1"/>
      <c r="Q212" s="1"/>
      <c r="R212" s="1"/>
      <c r="S212" s="116">
        <f t="shared" si="28"/>
        <v>7.02</v>
      </c>
    </row>
    <row r="213" spans="1:19" ht="12.75">
      <c r="A213" s="107" t="s">
        <v>518</v>
      </c>
      <c r="B213" t="s">
        <v>437</v>
      </c>
      <c r="C213" t="s">
        <v>465</v>
      </c>
      <c r="D213" t="s">
        <v>519</v>
      </c>
      <c r="E213" t="s">
        <v>117</v>
      </c>
      <c r="F213" t="s">
        <v>520</v>
      </c>
      <c r="G213" t="s">
        <v>10</v>
      </c>
      <c r="H213" t="s">
        <v>14</v>
      </c>
      <c r="I213" s="101">
        <v>207</v>
      </c>
      <c r="J213" s="1">
        <v>62.14</v>
      </c>
      <c r="K213" s="1">
        <v>0.1</v>
      </c>
      <c r="L213" s="1">
        <f>+K213*I213</f>
        <v>20.700000000000003</v>
      </c>
      <c r="M213" s="1"/>
      <c r="N213" s="1"/>
      <c r="O213" s="1"/>
      <c r="P213" s="1"/>
      <c r="Q213" s="1"/>
      <c r="R213" s="1"/>
      <c r="S213" s="116">
        <f t="shared" si="28"/>
        <v>82.84</v>
      </c>
    </row>
    <row r="214" spans="1:19" ht="12.75">
      <c r="A214" s="107" t="s">
        <v>518</v>
      </c>
      <c r="B214" t="s">
        <v>437</v>
      </c>
      <c r="C214" t="s">
        <v>465</v>
      </c>
      <c r="D214" t="s">
        <v>519</v>
      </c>
      <c r="E214" t="s">
        <v>117</v>
      </c>
      <c r="F214" t="s">
        <v>520</v>
      </c>
      <c r="G214" t="s">
        <v>10</v>
      </c>
      <c r="H214" t="s">
        <v>16</v>
      </c>
      <c r="I214" s="101">
        <v>2</v>
      </c>
      <c r="J214" s="1">
        <v>1.29</v>
      </c>
      <c r="K214" s="1">
        <v>0.06</v>
      </c>
      <c r="L214" s="1">
        <f>+K214*I214</f>
        <v>0.12</v>
      </c>
      <c r="M214" s="1"/>
      <c r="N214" s="1"/>
      <c r="O214" s="1"/>
      <c r="P214" s="1"/>
      <c r="Q214" s="1"/>
      <c r="R214" s="1"/>
      <c r="S214" s="116">
        <f t="shared" si="28"/>
        <v>1.4100000000000001</v>
      </c>
    </row>
    <row r="215" spans="1:19" ht="12.75">
      <c r="A215" s="107" t="s">
        <v>518</v>
      </c>
      <c r="B215" t="s">
        <v>437</v>
      </c>
      <c r="C215" t="s">
        <v>465</v>
      </c>
      <c r="D215" t="s">
        <v>519</v>
      </c>
      <c r="E215" t="s">
        <v>117</v>
      </c>
      <c r="F215" t="s">
        <v>520</v>
      </c>
      <c r="G215" t="s">
        <v>8</v>
      </c>
      <c r="H215" t="s">
        <v>17</v>
      </c>
      <c r="I215" s="101"/>
      <c r="J215" s="1"/>
      <c r="K215" s="1"/>
      <c r="M215" s="1"/>
      <c r="N215" s="1"/>
      <c r="O215" s="1"/>
      <c r="P215" s="1">
        <v>165</v>
      </c>
      <c r="Q215" s="1"/>
      <c r="R215" s="1"/>
      <c r="S215" s="116">
        <f t="shared" si="28"/>
        <v>165</v>
      </c>
    </row>
    <row r="216" spans="1:20" ht="12.75">
      <c r="A216" s="107" t="s">
        <v>518</v>
      </c>
      <c r="B216" t="s">
        <v>437</v>
      </c>
      <c r="C216" t="s">
        <v>465</v>
      </c>
      <c r="D216" t="s">
        <v>519</v>
      </c>
      <c r="E216" t="s">
        <v>117</v>
      </c>
      <c r="F216" t="s">
        <v>520</v>
      </c>
      <c r="G216" t="s">
        <v>8</v>
      </c>
      <c r="H216" t="s">
        <v>18</v>
      </c>
      <c r="I216" s="101"/>
      <c r="J216" s="1"/>
      <c r="K216" s="1"/>
      <c r="L216" s="1"/>
      <c r="M216" s="1"/>
      <c r="N216" s="1"/>
      <c r="O216" s="1"/>
      <c r="P216" s="1"/>
      <c r="Q216" s="1">
        <v>0.25</v>
      </c>
      <c r="R216" s="101">
        <v>783.75</v>
      </c>
      <c r="S216" s="116">
        <f t="shared" si="28"/>
        <v>783.75</v>
      </c>
      <c r="T216" t="s">
        <v>521</v>
      </c>
    </row>
    <row r="217" spans="1:19" s="2" customFormat="1" ht="12.75">
      <c r="A217" s="113" t="s">
        <v>1037</v>
      </c>
      <c r="I217" s="104">
        <f>SUBTOTAL(9,I211:I216)</f>
        <v>807</v>
      </c>
      <c r="J217" s="105">
        <f>SUBTOTAL(9,J211:J216)</f>
        <v>441.23</v>
      </c>
      <c r="K217" s="105"/>
      <c r="L217" s="105">
        <f aca="true" t="shared" si="40" ref="L217:S217">SUBTOTAL(9,L211:L216)</f>
        <v>56.7</v>
      </c>
      <c r="M217" s="105">
        <f t="shared" si="40"/>
        <v>0</v>
      </c>
      <c r="N217" s="105">
        <f t="shared" si="40"/>
        <v>0</v>
      </c>
      <c r="O217" s="105">
        <f t="shared" si="40"/>
        <v>0</v>
      </c>
      <c r="P217" s="105">
        <f t="shared" si="40"/>
        <v>165</v>
      </c>
      <c r="Q217" s="105">
        <f t="shared" si="40"/>
        <v>0.25</v>
      </c>
      <c r="R217" s="104">
        <f t="shared" si="40"/>
        <v>783.75</v>
      </c>
      <c r="S217" s="117">
        <f t="shared" si="40"/>
        <v>1446.68</v>
      </c>
    </row>
    <row r="218" spans="1:19" ht="12.75">
      <c r="A218" s="107" t="s">
        <v>595</v>
      </c>
      <c r="B218" t="s">
        <v>437</v>
      </c>
      <c r="C218" t="s">
        <v>577</v>
      </c>
      <c r="D218" t="s">
        <v>596</v>
      </c>
      <c r="E218" t="s">
        <v>117</v>
      </c>
      <c r="F218" t="s">
        <v>597</v>
      </c>
      <c r="G218" t="s">
        <v>10</v>
      </c>
      <c r="H218" t="s">
        <v>12</v>
      </c>
      <c r="I218" s="101">
        <v>122</v>
      </c>
      <c r="J218" s="1">
        <v>108.77</v>
      </c>
      <c r="K218" s="1">
        <v>0.06</v>
      </c>
      <c r="L218" s="1">
        <f aca="true" t="shared" si="41" ref="L218:L223">+K218*I218</f>
        <v>7.319999999999999</v>
      </c>
      <c r="M218" s="1"/>
      <c r="N218" s="1"/>
      <c r="O218" s="1"/>
      <c r="P218" s="1"/>
      <c r="Q218" s="1"/>
      <c r="R218" s="1"/>
      <c r="S218" s="116">
        <f t="shared" si="28"/>
        <v>116.08999999999999</v>
      </c>
    </row>
    <row r="219" spans="1:19" ht="12.75">
      <c r="A219" s="107" t="s">
        <v>595</v>
      </c>
      <c r="B219" t="s">
        <v>437</v>
      </c>
      <c r="C219" t="s">
        <v>577</v>
      </c>
      <c r="D219" t="s">
        <v>596</v>
      </c>
      <c r="E219" t="s">
        <v>117</v>
      </c>
      <c r="F219" t="s">
        <v>597</v>
      </c>
      <c r="G219" t="s">
        <v>10</v>
      </c>
      <c r="H219" t="s">
        <v>13</v>
      </c>
      <c r="I219" s="101">
        <v>34</v>
      </c>
      <c r="J219" s="1">
        <v>35.78</v>
      </c>
      <c r="K219" s="1">
        <v>0.06</v>
      </c>
      <c r="L219" s="1">
        <f t="shared" si="41"/>
        <v>2.04</v>
      </c>
      <c r="M219" s="1"/>
      <c r="N219" s="1"/>
      <c r="O219" s="1"/>
      <c r="P219" s="1"/>
      <c r="Q219" s="1"/>
      <c r="R219" s="1"/>
      <c r="S219" s="116">
        <f t="shared" si="28"/>
        <v>37.82</v>
      </c>
    </row>
    <row r="220" spans="1:19" ht="12.75">
      <c r="A220" s="107" t="s">
        <v>595</v>
      </c>
      <c r="B220" t="s">
        <v>437</v>
      </c>
      <c r="C220" t="s">
        <v>577</v>
      </c>
      <c r="D220" t="s">
        <v>596</v>
      </c>
      <c r="E220" t="s">
        <v>117</v>
      </c>
      <c r="F220" t="s">
        <v>597</v>
      </c>
      <c r="G220" t="s">
        <v>10</v>
      </c>
      <c r="H220" t="s">
        <v>14</v>
      </c>
      <c r="I220" s="101">
        <v>373</v>
      </c>
      <c r="J220" s="1">
        <v>126.36</v>
      </c>
      <c r="K220" s="1">
        <v>0.1</v>
      </c>
      <c r="L220" s="1">
        <f t="shared" si="41"/>
        <v>37.300000000000004</v>
      </c>
      <c r="M220" s="1"/>
      <c r="N220" s="1"/>
      <c r="O220" s="1"/>
      <c r="P220" s="1"/>
      <c r="Q220" s="1"/>
      <c r="R220" s="1"/>
      <c r="S220" s="116">
        <f aca="true" t="shared" si="42" ref="S220:S293">+R220+P220+O220+M220+L220+J220</f>
        <v>163.66</v>
      </c>
    </row>
    <row r="221" spans="1:19" ht="12.75">
      <c r="A221" s="107" t="s">
        <v>595</v>
      </c>
      <c r="B221" t="s">
        <v>437</v>
      </c>
      <c r="C221" t="s">
        <v>577</v>
      </c>
      <c r="D221" t="s">
        <v>596</v>
      </c>
      <c r="E221" t="s">
        <v>117</v>
      </c>
      <c r="F221" t="s">
        <v>597</v>
      </c>
      <c r="G221" t="s">
        <v>10</v>
      </c>
      <c r="H221" t="s">
        <v>51</v>
      </c>
      <c r="I221" s="101">
        <v>14</v>
      </c>
      <c r="J221" s="1">
        <v>12.51</v>
      </c>
      <c r="K221" s="1">
        <v>0.06</v>
      </c>
      <c r="L221" s="1">
        <f t="shared" si="41"/>
        <v>0.84</v>
      </c>
      <c r="M221" s="1"/>
      <c r="N221" s="1"/>
      <c r="O221" s="1"/>
      <c r="P221" s="1"/>
      <c r="Q221" s="1"/>
      <c r="R221" s="1"/>
      <c r="S221" s="116">
        <f t="shared" si="42"/>
        <v>13.35</v>
      </c>
    </row>
    <row r="222" spans="1:19" ht="12.75">
      <c r="A222" s="107" t="s">
        <v>595</v>
      </c>
      <c r="B222" t="s">
        <v>437</v>
      </c>
      <c r="C222" t="s">
        <v>577</v>
      </c>
      <c r="D222" t="s">
        <v>596</v>
      </c>
      <c r="E222" t="s">
        <v>117</v>
      </c>
      <c r="F222" t="s">
        <v>597</v>
      </c>
      <c r="G222" t="s">
        <v>10</v>
      </c>
      <c r="H222" t="s">
        <v>29</v>
      </c>
      <c r="I222" s="101">
        <v>5</v>
      </c>
      <c r="J222" s="1">
        <v>1.56</v>
      </c>
      <c r="K222" s="1">
        <v>0.06</v>
      </c>
      <c r="L222" s="1">
        <f t="shared" si="41"/>
        <v>0.3</v>
      </c>
      <c r="M222" s="1"/>
      <c r="N222" s="1"/>
      <c r="O222" s="1"/>
      <c r="P222" s="1"/>
      <c r="Q222" s="1"/>
      <c r="R222" s="1"/>
      <c r="S222" s="116">
        <f t="shared" si="42"/>
        <v>1.86</v>
      </c>
    </row>
    <row r="223" spans="1:19" ht="12.75">
      <c r="A223" s="107" t="s">
        <v>595</v>
      </c>
      <c r="B223" t="s">
        <v>437</v>
      </c>
      <c r="C223" t="s">
        <v>577</v>
      </c>
      <c r="D223" t="s">
        <v>596</v>
      </c>
      <c r="E223" t="s">
        <v>117</v>
      </c>
      <c r="F223" t="s">
        <v>597</v>
      </c>
      <c r="G223" t="s">
        <v>10</v>
      </c>
      <c r="H223" t="s">
        <v>16</v>
      </c>
      <c r="I223" s="101">
        <v>2</v>
      </c>
      <c r="J223" s="1">
        <v>1.4</v>
      </c>
      <c r="K223" s="1">
        <v>0.06</v>
      </c>
      <c r="L223" s="1">
        <f t="shared" si="41"/>
        <v>0.12</v>
      </c>
      <c r="M223" s="1"/>
      <c r="N223" s="1"/>
      <c r="O223" s="1"/>
      <c r="P223" s="1"/>
      <c r="Q223" s="1"/>
      <c r="R223" s="1"/>
      <c r="S223" s="116">
        <f t="shared" si="42"/>
        <v>1.52</v>
      </c>
    </row>
    <row r="224" spans="1:19" ht="12.75">
      <c r="A224" s="107" t="s">
        <v>595</v>
      </c>
      <c r="B224" t="s">
        <v>437</v>
      </c>
      <c r="C224" t="s">
        <v>577</v>
      </c>
      <c r="D224" t="s">
        <v>596</v>
      </c>
      <c r="E224" t="s">
        <v>117</v>
      </c>
      <c r="F224" t="s">
        <v>597</v>
      </c>
      <c r="G224" t="s">
        <v>10</v>
      </c>
      <c r="H224" t="s">
        <v>11</v>
      </c>
      <c r="I224" s="101">
        <v>3</v>
      </c>
      <c r="J224" s="1">
        <v>33.03</v>
      </c>
      <c r="K224" s="1"/>
      <c r="L224" s="1"/>
      <c r="M224" s="1"/>
      <c r="N224" s="1"/>
      <c r="O224" s="1"/>
      <c r="P224" s="1"/>
      <c r="Q224" s="1"/>
      <c r="R224" s="1"/>
      <c r="S224" s="116">
        <f t="shared" si="42"/>
        <v>33.03</v>
      </c>
    </row>
    <row r="225" spans="1:19" ht="12.75">
      <c r="A225" s="107" t="s">
        <v>595</v>
      </c>
      <c r="B225" t="s">
        <v>437</v>
      </c>
      <c r="C225" t="s">
        <v>577</v>
      </c>
      <c r="D225" t="s">
        <v>596</v>
      </c>
      <c r="E225" t="s">
        <v>117</v>
      </c>
      <c r="F225" t="s">
        <v>597</v>
      </c>
      <c r="G225" t="s">
        <v>8</v>
      </c>
      <c r="H225" t="s">
        <v>17</v>
      </c>
      <c r="I225" s="101"/>
      <c r="J225" s="1"/>
      <c r="K225" s="1"/>
      <c r="M225" s="1"/>
      <c r="N225" s="1"/>
      <c r="O225" s="1"/>
      <c r="P225" s="1">
        <v>180</v>
      </c>
      <c r="Q225" s="1"/>
      <c r="R225" s="1"/>
      <c r="S225" s="116">
        <f t="shared" si="42"/>
        <v>180</v>
      </c>
    </row>
    <row r="226" spans="1:19" ht="12.75">
      <c r="A226" s="107" t="s">
        <v>595</v>
      </c>
      <c r="B226" t="s">
        <v>437</v>
      </c>
      <c r="C226" t="s">
        <v>577</v>
      </c>
      <c r="D226" t="s">
        <v>596</v>
      </c>
      <c r="E226" t="s">
        <v>117</v>
      </c>
      <c r="F226" t="s">
        <v>597</v>
      </c>
      <c r="G226" t="s">
        <v>8</v>
      </c>
      <c r="H226" t="s">
        <v>9</v>
      </c>
      <c r="I226" s="101"/>
      <c r="J226" s="1"/>
      <c r="K226" s="1"/>
      <c r="M226" s="1"/>
      <c r="N226" s="1">
        <v>5.5</v>
      </c>
      <c r="O226" s="1">
        <v>346.5</v>
      </c>
      <c r="P226" s="1"/>
      <c r="Q226" s="1"/>
      <c r="R226" s="1"/>
      <c r="S226" s="116">
        <f t="shared" si="42"/>
        <v>346.5</v>
      </c>
    </row>
    <row r="227" spans="1:20" ht="12.75">
      <c r="A227" s="107" t="s">
        <v>595</v>
      </c>
      <c r="B227" t="s">
        <v>437</v>
      </c>
      <c r="C227" t="s">
        <v>577</v>
      </c>
      <c r="D227" t="s">
        <v>596</v>
      </c>
      <c r="E227" t="s">
        <v>117</v>
      </c>
      <c r="F227" t="s">
        <v>597</v>
      </c>
      <c r="G227" t="s">
        <v>8</v>
      </c>
      <c r="H227" t="s">
        <v>18</v>
      </c>
      <c r="I227" s="101"/>
      <c r="J227" s="1"/>
      <c r="K227" s="1"/>
      <c r="L227" s="1"/>
      <c r="M227" s="1"/>
      <c r="N227" s="1"/>
      <c r="O227" s="1"/>
      <c r="P227" s="1"/>
      <c r="Q227" s="1">
        <v>1</v>
      </c>
      <c r="R227" s="101">
        <v>3135</v>
      </c>
      <c r="S227" s="116">
        <f t="shared" si="42"/>
        <v>3135</v>
      </c>
      <c r="T227" t="s">
        <v>598</v>
      </c>
    </row>
    <row r="228" spans="1:19" s="2" customFormat="1" ht="12.75">
      <c r="A228" s="113" t="s">
        <v>1038</v>
      </c>
      <c r="I228" s="104">
        <f>SUBTOTAL(9,I218:I227)</f>
        <v>553</v>
      </c>
      <c r="J228" s="105">
        <f>SUBTOTAL(9,J218:J227)</f>
        <v>319.40999999999997</v>
      </c>
      <c r="K228" s="105"/>
      <c r="L228" s="105">
        <f aca="true" t="shared" si="43" ref="L228:S228">SUBTOTAL(9,L218:L227)</f>
        <v>47.92</v>
      </c>
      <c r="M228" s="105">
        <f t="shared" si="43"/>
        <v>0</v>
      </c>
      <c r="N228" s="105">
        <f t="shared" si="43"/>
        <v>5.5</v>
      </c>
      <c r="O228" s="105">
        <f t="shared" si="43"/>
        <v>346.5</v>
      </c>
      <c r="P228" s="105">
        <f t="shared" si="43"/>
        <v>180</v>
      </c>
      <c r="Q228" s="105">
        <f t="shared" si="43"/>
        <v>1</v>
      </c>
      <c r="R228" s="104">
        <f t="shared" si="43"/>
        <v>3135</v>
      </c>
      <c r="S228" s="117">
        <f t="shared" si="43"/>
        <v>4028.83</v>
      </c>
    </row>
    <row r="229" spans="1:19" ht="12.75">
      <c r="A229" s="107" t="s">
        <v>599</v>
      </c>
      <c r="B229" t="s">
        <v>437</v>
      </c>
      <c r="C229" t="s">
        <v>577</v>
      </c>
      <c r="D229" t="s">
        <v>600</v>
      </c>
      <c r="E229" t="s">
        <v>117</v>
      </c>
      <c r="F229" t="s">
        <v>601</v>
      </c>
      <c r="G229" t="s">
        <v>10</v>
      </c>
      <c r="H229" t="s">
        <v>12</v>
      </c>
      <c r="I229" s="101">
        <v>27</v>
      </c>
      <c r="J229" s="1">
        <v>16.37</v>
      </c>
      <c r="K229" s="1">
        <v>0.06</v>
      </c>
      <c r="L229" s="1">
        <f>+K229*I229</f>
        <v>1.6199999999999999</v>
      </c>
      <c r="M229" s="1"/>
      <c r="N229" s="1"/>
      <c r="O229" s="1"/>
      <c r="P229" s="1"/>
      <c r="Q229" s="1"/>
      <c r="R229" s="1"/>
      <c r="S229" s="116">
        <f t="shared" si="42"/>
        <v>17.990000000000002</v>
      </c>
    </row>
    <row r="230" spans="1:19" ht="12.75">
      <c r="A230" s="107" t="s">
        <v>599</v>
      </c>
      <c r="B230" t="s">
        <v>437</v>
      </c>
      <c r="C230" t="s">
        <v>577</v>
      </c>
      <c r="D230" t="s">
        <v>600</v>
      </c>
      <c r="E230" t="s">
        <v>117</v>
      </c>
      <c r="F230" t="s">
        <v>601</v>
      </c>
      <c r="G230" t="s">
        <v>10</v>
      </c>
      <c r="H230" t="s">
        <v>14</v>
      </c>
      <c r="I230" s="101">
        <v>1</v>
      </c>
      <c r="J230" s="1">
        <v>0.4</v>
      </c>
      <c r="K230" s="1">
        <v>0.1</v>
      </c>
      <c r="L230" s="1">
        <f>+K230*I230</f>
        <v>0.1</v>
      </c>
      <c r="M230" s="1"/>
      <c r="N230" s="1"/>
      <c r="O230" s="1"/>
      <c r="P230" s="1"/>
      <c r="Q230" s="1"/>
      <c r="R230" s="1"/>
      <c r="S230" s="116">
        <f t="shared" si="42"/>
        <v>0.5</v>
      </c>
    </row>
    <row r="231" spans="1:19" ht="12.75">
      <c r="A231" s="107" t="s">
        <v>599</v>
      </c>
      <c r="B231" t="s">
        <v>437</v>
      </c>
      <c r="C231" t="s">
        <v>577</v>
      </c>
      <c r="D231" t="s">
        <v>600</v>
      </c>
      <c r="E231" t="s">
        <v>117</v>
      </c>
      <c r="F231" t="s">
        <v>601</v>
      </c>
      <c r="G231" t="s">
        <v>10</v>
      </c>
      <c r="H231" t="s">
        <v>29</v>
      </c>
      <c r="I231" s="101">
        <v>4</v>
      </c>
      <c r="J231" s="1">
        <v>3.41</v>
      </c>
      <c r="K231" s="1">
        <v>0.06</v>
      </c>
      <c r="L231" s="1">
        <f>+K231*I231</f>
        <v>0.24</v>
      </c>
      <c r="M231" s="1"/>
      <c r="N231" s="1"/>
      <c r="O231" s="1"/>
      <c r="P231" s="1"/>
      <c r="Q231" s="1"/>
      <c r="R231" s="1"/>
      <c r="S231" s="116">
        <f t="shared" si="42"/>
        <v>3.6500000000000004</v>
      </c>
    </row>
    <row r="232" spans="1:19" ht="12.75">
      <c r="A232" s="107" t="s">
        <v>599</v>
      </c>
      <c r="B232" t="s">
        <v>437</v>
      </c>
      <c r="C232" t="s">
        <v>577</v>
      </c>
      <c r="D232" t="s">
        <v>600</v>
      </c>
      <c r="E232" t="s">
        <v>117</v>
      </c>
      <c r="F232" t="s">
        <v>601</v>
      </c>
      <c r="G232" t="s">
        <v>8</v>
      </c>
      <c r="H232" t="s">
        <v>17</v>
      </c>
      <c r="I232" s="101"/>
      <c r="J232" s="1"/>
      <c r="K232" s="1"/>
      <c r="M232" s="1"/>
      <c r="N232" s="1"/>
      <c r="O232" s="1"/>
      <c r="P232" s="1">
        <v>135</v>
      </c>
      <c r="Q232" s="1"/>
      <c r="R232" s="1"/>
      <c r="S232" s="116">
        <f t="shared" si="42"/>
        <v>135</v>
      </c>
    </row>
    <row r="233" spans="1:19" ht="12.75">
      <c r="A233" s="107" t="s">
        <v>599</v>
      </c>
      <c r="B233" t="s">
        <v>437</v>
      </c>
      <c r="C233" t="s">
        <v>577</v>
      </c>
      <c r="D233" t="s">
        <v>600</v>
      </c>
      <c r="E233" t="s">
        <v>117</v>
      </c>
      <c r="F233" t="s">
        <v>601</v>
      </c>
      <c r="G233" t="s">
        <v>8</v>
      </c>
      <c r="H233" t="s">
        <v>9</v>
      </c>
      <c r="I233" s="101"/>
      <c r="J233" s="1"/>
      <c r="K233" s="1"/>
      <c r="M233" s="1"/>
      <c r="N233" s="1">
        <v>0.75</v>
      </c>
      <c r="O233" s="1">
        <v>47.25</v>
      </c>
      <c r="P233" s="1"/>
      <c r="Q233" s="1"/>
      <c r="R233" s="1"/>
      <c r="S233" s="116">
        <f t="shared" si="42"/>
        <v>47.25</v>
      </c>
    </row>
    <row r="234" spans="1:21" ht="12.75">
      <c r="A234" s="107" t="s">
        <v>599</v>
      </c>
      <c r="B234" t="s">
        <v>437</v>
      </c>
      <c r="C234" t="s">
        <v>577</v>
      </c>
      <c r="D234" t="s">
        <v>600</v>
      </c>
      <c r="E234" t="s">
        <v>117</v>
      </c>
      <c r="F234" t="s">
        <v>601</v>
      </c>
      <c r="G234" t="s">
        <v>8</v>
      </c>
      <c r="H234" t="s">
        <v>18</v>
      </c>
      <c r="I234" s="101"/>
      <c r="J234" s="1"/>
      <c r="K234" s="1"/>
      <c r="L234" s="1"/>
      <c r="M234" s="1"/>
      <c r="N234" s="1"/>
      <c r="O234" s="1"/>
      <c r="P234" s="1"/>
      <c r="Q234" s="1">
        <v>1.3333333333333335</v>
      </c>
      <c r="R234" s="101">
        <v>4180</v>
      </c>
      <c r="S234" s="116">
        <f t="shared" si="42"/>
        <v>4180</v>
      </c>
      <c r="T234" t="s">
        <v>602</v>
      </c>
      <c r="U234" t="s">
        <v>603</v>
      </c>
    </row>
    <row r="235" spans="1:19" s="2" customFormat="1" ht="12.75">
      <c r="A235" s="113" t="s">
        <v>1039</v>
      </c>
      <c r="I235" s="104">
        <f>SUBTOTAL(9,I229:I234)</f>
        <v>32</v>
      </c>
      <c r="J235" s="105">
        <f>SUBTOTAL(9,J229:J234)</f>
        <v>20.18</v>
      </c>
      <c r="K235" s="105"/>
      <c r="L235" s="105">
        <f aca="true" t="shared" si="44" ref="L235:S235">SUBTOTAL(9,L229:L234)</f>
        <v>1.96</v>
      </c>
      <c r="M235" s="105">
        <f t="shared" si="44"/>
        <v>0</v>
      </c>
      <c r="N235" s="105">
        <f t="shared" si="44"/>
        <v>0.75</v>
      </c>
      <c r="O235" s="105">
        <f t="shared" si="44"/>
        <v>47.25</v>
      </c>
      <c r="P235" s="105">
        <f t="shared" si="44"/>
        <v>135</v>
      </c>
      <c r="Q235" s="105">
        <f t="shared" si="44"/>
        <v>1.3333333333333335</v>
      </c>
      <c r="R235" s="104">
        <f t="shared" si="44"/>
        <v>4180</v>
      </c>
      <c r="S235" s="117">
        <f t="shared" si="44"/>
        <v>4384.39</v>
      </c>
    </row>
    <row r="236" spans="1:19" ht="12.75">
      <c r="A236" s="107" t="s">
        <v>604</v>
      </c>
      <c r="B236" t="s">
        <v>437</v>
      </c>
      <c r="C236" t="s">
        <v>577</v>
      </c>
      <c r="D236" t="s">
        <v>605</v>
      </c>
      <c r="E236" t="s">
        <v>117</v>
      </c>
      <c r="F236" t="s">
        <v>606</v>
      </c>
      <c r="G236" t="s">
        <v>10</v>
      </c>
      <c r="H236" t="s">
        <v>12</v>
      </c>
      <c r="I236" s="101">
        <v>66</v>
      </c>
      <c r="J236" s="1">
        <v>36.36</v>
      </c>
      <c r="K236" s="1">
        <v>0.06</v>
      </c>
      <c r="L236" s="1">
        <f>+K236*I236</f>
        <v>3.96</v>
      </c>
      <c r="M236" s="1"/>
      <c r="N236" s="1"/>
      <c r="O236" s="1"/>
      <c r="P236" s="1"/>
      <c r="Q236" s="1"/>
      <c r="R236" s="1"/>
      <c r="S236" s="116">
        <f t="shared" si="42"/>
        <v>40.32</v>
      </c>
    </row>
    <row r="237" spans="1:19" ht="12.75">
      <c r="A237" s="107" t="s">
        <v>604</v>
      </c>
      <c r="B237" t="s">
        <v>437</v>
      </c>
      <c r="C237" t="s">
        <v>577</v>
      </c>
      <c r="D237" t="s">
        <v>605</v>
      </c>
      <c r="E237" t="s">
        <v>117</v>
      </c>
      <c r="F237" t="s">
        <v>606</v>
      </c>
      <c r="G237" t="s">
        <v>10</v>
      </c>
      <c r="H237" t="s">
        <v>13</v>
      </c>
      <c r="I237" s="101">
        <v>1</v>
      </c>
      <c r="J237" s="1">
        <v>0.62</v>
      </c>
      <c r="K237" s="1">
        <v>0.06</v>
      </c>
      <c r="L237" s="1">
        <f>+K237*I237</f>
        <v>0.06</v>
      </c>
      <c r="M237" s="1"/>
      <c r="N237" s="1"/>
      <c r="O237" s="1"/>
      <c r="P237" s="1"/>
      <c r="Q237" s="1"/>
      <c r="R237" s="1"/>
      <c r="S237" s="116">
        <f t="shared" si="42"/>
        <v>0.6799999999999999</v>
      </c>
    </row>
    <row r="238" spans="1:19" ht="12.75">
      <c r="A238" s="107" t="s">
        <v>604</v>
      </c>
      <c r="B238" t="s">
        <v>437</v>
      </c>
      <c r="C238" t="s">
        <v>577</v>
      </c>
      <c r="D238" t="s">
        <v>605</v>
      </c>
      <c r="E238" t="s">
        <v>117</v>
      </c>
      <c r="F238" t="s">
        <v>606</v>
      </c>
      <c r="G238" t="s">
        <v>10</v>
      </c>
      <c r="H238" t="s">
        <v>14</v>
      </c>
      <c r="I238" s="101">
        <v>12</v>
      </c>
      <c r="J238" s="1">
        <v>3.72</v>
      </c>
      <c r="K238" s="1">
        <v>0.1</v>
      </c>
      <c r="L238" s="1">
        <f>+K238*I238</f>
        <v>1.2000000000000002</v>
      </c>
      <c r="M238" s="1"/>
      <c r="N238" s="1"/>
      <c r="O238" s="1"/>
      <c r="P238" s="1"/>
      <c r="Q238" s="1"/>
      <c r="R238" s="1"/>
      <c r="S238" s="116">
        <f t="shared" si="42"/>
        <v>4.92</v>
      </c>
    </row>
    <row r="239" spans="1:19" ht="12.75">
      <c r="A239" s="107" t="s">
        <v>604</v>
      </c>
      <c r="B239" t="s">
        <v>437</v>
      </c>
      <c r="C239" t="s">
        <v>577</v>
      </c>
      <c r="D239" t="s">
        <v>605</v>
      </c>
      <c r="E239" t="s">
        <v>117</v>
      </c>
      <c r="F239" t="s">
        <v>606</v>
      </c>
      <c r="G239" t="s">
        <v>10</v>
      </c>
      <c r="H239" t="s">
        <v>29</v>
      </c>
      <c r="I239" s="101">
        <v>1</v>
      </c>
      <c r="J239" s="1">
        <v>0.4</v>
      </c>
      <c r="K239" s="1">
        <v>0.06</v>
      </c>
      <c r="L239" s="1">
        <f>+K239*I239</f>
        <v>0.06</v>
      </c>
      <c r="M239" s="1"/>
      <c r="N239" s="1"/>
      <c r="O239" s="1"/>
      <c r="P239" s="1"/>
      <c r="Q239" s="1"/>
      <c r="R239" s="1"/>
      <c r="S239" s="116">
        <f t="shared" si="42"/>
        <v>0.46</v>
      </c>
    </row>
    <row r="240" spans="1:19" ht="12.75">
      <c r="A240" s="107" t="s">
        <v>604</v>
      </c>
      <c r="B240" t="s">
        <v>437</v>
      </c>
      <c r="C240" t="s">
        <v>577</v>
      </c>
      <c r="D240" t="s">
        <v>605</v>
      </c>
      <c r="E240" t="s">
        <v>117</v>
      </c>
      <c r="F240" t="s">
        <v>606</v>
      </c>
      <c r="G240" t="s">
        <v>8</v>
      </c>
      <c r="H240" t="s">
        <v>17</v>
      </c>
      <c r="I240" s="101"/>
      <c r="J240" s="1"/>
      <c r="K240" s="1"/>
      <c r="M240" s="1"/>
      <c r="N240" s="1"/>
      <c r="O240" s="1"/>
      <c r="P240" s="1">
        <v>165</v>
      </c>
      <c r="Q240" s="1"/>
      <c r="R240" s="1"/>
      <c r="S240" s="116">
        <f t="shared" si="42"/>
        <v>165</v>
      </c>
    </row>
    <row r="241" spans="1:20" ht="12.75">
      <c r="A241" s="107" t="s">
        <v>604</v>
      </c>
      <c r="B241" t="s">
        <v>437</v>
      </c>
      <c r="C241" t="s">
        <v>577</v>
      </c>
      <c r="D241" t="s">
        <v>605</v>
      </c>
      <c r="E241" t="s">
        <v>117</v>
      </c>
      <c r="F241" t="s">
        <v>606</v>
      </c>
      <c r="G241" t="s">
        <v>8</v>
      </c>
      <c r="H241" t="s">
        <v>18</v>
      </c>
      <c r="I241" s="101"/>
      <c r="J241" s="1"/>
      <c r="K241" s="1"/>
      <c r="L241" s="1"/>
      <c r="M241" s="1"/>
      <c r="N241" s="1"/>
      <c r="O241" s="1"/>
      <c r="P241" s="1"/>
      <c r="Q241" s="1">
        <v>2</v>
      </c>
      <c r="R241" s="101">
        <v>6270</v>
      </c>
      <c r="S241" s="116">
        <f t="shared" si="42"/>
        <v>6270</v>
      </c>
      <c r="T241" t="s">
        <v>607</v>
      </c>
    </row>
    <row r="242" spans="1:19" s="2" customFormat="1" ht="12.75">
      <c r="A242" s="113" t="s">
        <v>1040</v>
      </c>
      <c r="I242" s="104">
        <f>SUBTOTAL(9,I236:I241)</f>
        <v>80</v>
      </c>
      <c r="J242" s="105">
        <f>SUBTOTAL(9,J236:J241)</f>
        <v>41.099999999999994</v>
      </c>
      <c r="K242" s="105"/>
      <c r="L242" s="105">
        <f aca="true" t="shared" si="45" ref="L242:S242">SUBTOTAL(9,L236:L241)</f>
        <v>5.279999999999999</v>
      </c>
      <c r="M242" s="105">
        <f t="shared" si="45"/>
        <v>0</v>
      </c>
      <c r="N242" s="105">
        <f t="shared" si="45"/>
        <v>0</v>
      </c>
      <c r="O242" s="105">
        <f t="shared" si="45"/>
        <v>0</v>
      </c>
      <c r="P242" s="105">
        <f t="shared" si="45"/>
        <v>165</v>
      </c>
      <c r="Q242" s="105">
        <f t="shared" si="45"/>
        <v>2</v>
      </c>
      <c r="R242" s="104">
        <f t="shared" si="45"/>
        <v>6270</v>
      </c>
      <c r="S242" s="117">
        <f t="shared" si="45"/>
        <v>6481.38</v>
      </c>
    </row>
    <row r="243" spans="1:19" ht="12.75">
      <c r="A243" s="107" t="s">
        <v>608</v>
      </c>
      <c r="B243" t="s">
        <v>437</v>
      </c>
      <c r="C243" t="s">
        <v>577</v>
      </c>
      <c r="D243" t="s">
        <v>609</v>
      </c>
      <c r="E243" t="s">
        <v>117</v>
      </c>
      <c r="F243" t="s">
        <v>610</v>
      </c>
      <c r="G243" t="s">
        <v>10</v>
      </c>
      <c r="H243" t="s">
        <v>12</v>
      </c>
      <c r="I243" s="101">
        <v>21</v>
      </c>
      <c r="J243" s="1">
        <v>16.15</v>
      </c>
      <c r="K243" s="1">
        <v>0.06</v>
      </c>
      <c r="L243" s="1">
        <f>+K243*I243</f>
        <v>1.26</v>
      </c>
      <c r="M243" s="1"/>
      <c r="N243" s="1"/>
      <c r="O243" s="1"/>
      <c r="P243" s="1"/>
      <c r="Q243" s="1"/>
      <c r="R243" s="1"/>
      <c r="S243" s="116">
        <f t="shared" si="42"/>
        <v>17.41</v>
      </c>
    </row>
    <row r="244" spans="1:19" ht="12.75">
      <c r="A244" s="107" t="s">
        <v>608</v>
      </c>
      <c r="B244" t="s">
        <v>437</v>
      </c>
      <c r="C244" t="s">
        <v>577</v>
      </c>
      <c r="D244" t="s">
        <v>609</v>
      </c>
      <c r="E244" t="s">
        <v>117</v>
      </c>
      <c r="F244" t="s">
        <v>610</v>
      </c>
      <c r="G244" t="s">
        <v>10</v>
      </c>
      <c r="H244" t="s">
        <v>13</v>
      </c>
      <c r="I244" s="101">
        <v>1</v>
      </c>
      <c r="J244" s="1">
        <v>0.4</v>
      </c>
      <c r="K244" s="1">
        <v>0.06</v>
      </c>
      <c r="L244" s="1">
        <f>+K244*I244</f>
        <v>0.06</v>
      </c>
      <c r="M244" s="1"/>
      <c r="N244" s="1"/>
      <c r="O244" s="1"/>
      <c r="P244" s="1"/>
      <c r="Q244" s="1"/>
      <c r="R244" s="1"/>
      <c r="S244" s="116">
        <f t="shared" si="42"/>
        <v>0.46</v>
      </c>
    </row>
    <row r="245" spans="1:19" ht="12.75">
      <c r="A245" s="107" t="s">
        <v>608</v>
      </c>
      <c r="B245" t="s">
        <v>437</v>
      </c>
      <c r="C245" t="s">
        <v>577</v>
      </c>
      <c r="D245" t="s">
        <v>609</v>
      </c>
      <c r="E245" t="s">
        <v>117</v>
      </c>
      <c r="F245" t="s">
        <v>610</v>
      </c>
      <c r="G245" t="s">
        <v>10</v>
      </c>
      <c r="H245" t="s">
        <v>14</v>
      </c>
      <c r="I245" s="101">
        <v>44</v>
      </c>
      <c r="J245" s="1">
        <v>12.69</v>
      </c>
      <c r="K245" s="1">
        <v>0.1</v>
      </c>
      <c r="L245" s="1">
        <f>+K245*I245</f>
        <v>4.4</v>
      </c>
      <c r="M245" s="1"/>
      <c r="N245" s="1"/>
      <c r="O245" s="1"/>
      <c r="P245" s="1"/>
      <c r="Q245" s="1"/>
      <c r="R245" s="1"/>
      <c r="S245" s="116">
        <f t="shared" si="42"/>
        <v>17.09</v>
      </c>
    </row>
    <row r="246" spans="1:19" ht="12.75">
      <c r="A246" s="107" t="s">
        <v>608</v>
      </c>
      <c r="B246" t="s">
        <v>437</v>
      </c>
      <c r="C246" t="s">
        <v>577</v>
      </c>
      <c r="D246" t="s">
        <v>609</v>
      </c>
      <c r="E246" t="s">
        <v>117</v>
      </c>
      <c r="F246" t="s">
        <v>610</v>
      </c>
      <c r="G246" t="s">
        <v>10</v>
      </c>
      <c r="H246" t="s">
        <v>51</v>
      </c>
      <c r="I246" s="101">
        <v>1</v>
      </c>
      <c r="J246" s="1">
        <v>0.4</v>
      </c>
      <c r="K246" s="1">
        <v>0.06</v>
      </c>
      <c r="L246" s="1">
        <f>+K246*I246</f>
        <v>0.06</v>
      </c>
      <c r="M246" s="1"/>
      <c r="N246" s="1"/>
      <c r="O246" s="1"/>
      <c r="P246" s="1"/>
      <c r="Q246" s="1"/>
      <c r="R246" s="1"/>
      <c r="S246" s="116">
        <f t="shared" si="42"/>
        <v>0.46</v>
      </c>
    </row>
    <row r="247" spans="1:19" ht="12.75">
      <c r="A247" s="107" t="s">
        <v>608</v>
      </c>
      <c r="B247" t="s">
        <v>437</v>
      </c>
      <c r="C247" t="s">
        <v>577</v>
      </c>
      <c r="D247" t="s">
        <v>609</v>
      </c>
      <c r="E247" t="s">
        <v>117</v>
      </c>
      <c r="F247" t="s">
        <v>610</v>
      </c>
      <c r="G247" t="s">
        <v>10</v>
      </c>
      <c r="H247" t="s">
        <v>29</v>
      </c>
      <c r="I247" s="101">
        <v>1</v>
      </c>
      <c r="J247" s="1">
        <v>0.38</v>
      </c>
      <c r="K247" s="1">
        <v>0.06</v>
      </c>
      <c r="L247" s="1">
        <f>+K247*I247</f>
        <v>0.06</v>
      </c>
      <c r="M247" s="1"/>
      <c r="N247" s="1"/>
      <c r="O247" s="1"/>
      <c r="P247" s="1"/>
      <c r="Q247" s="1"/>
      <c r="R247" s="1"/>
      <c r="S247" s="116">
        <f t="shared" si="42"/>
        <v>0.44</v>
      </c>
    </row>
    <row r="248" spans="1:19" ht="12.75">
      <c r="A248" s="107" t="s">
        <v>608</v>
      </c>
      <c r="B248" t="s">
        <v>437</v>
      </c>
      <c r="C248" t="s">
        <v>577</v>
      </c>
      <c r="D248" t="s">
        <v>609</v>
      </c>
      <c r="E248" t="s">
        <v>117</v>
      </c>
      <c r="F248" t="s">
        <v>610</v>
      </c>
      <c r="G248" t="s">
        <v>8</v>
      </c>
      <c r="H248" t="s">
        <v>17</v>
      </c>
      <c r="I248" s="101"/>
      <c r="J248" s="1"/>
      <c r="K248" s="1"/>
      <c r="M248" s="1"/>
      <c r="N248" s="1"/>
      <c r="O248" s="1"/>
      <c r="P248" s="1">
        <v>135</v>
      </c>
      <c r="Q248" s="1"/>
      <c r="R248" s="1"/>
      <c r="S248" s="116">
        <f t="shared" si="42"/>
        <v>135</v>
      </c>
    </row>
    <row r="249" spans="1:19" ht="12.75">
      <c r="A249" s="107" t="s">
        <v>608</v>
      </c>
      <c r="B249" t="s">
        <v>437</v>
      </c>
      <c r="C249" t="s">
        <v>577</v>
      </c>
      <c r="D249" t="s">
        <v>609</v>
      </c>
      <c r="E249" t="s">
        <v>117</v>
      </c>
      <c r="F249" t="s">
        <v>610</v>
      </c>
      <c r="G249" t="s">
        <v>8</v>
      </c>
      <c r="H249" t="s">
        <v>9</v>
      </c>
      <c r="I249" s="101"/>
      <c r="J249" s="1"/>
      <c r="K249" s="1"/>
      <c r="M249" s="1"/>
      <c r="N249" s="1">
        <v>0.75</v>
      </c>
      <c r="O249" s="1">
        <v>47.25</v>
      </c>
      <c r="P249" s="1"/>
      <c r="Q249" s="1"/>
      <c r="R249" s="1"/>
      <c r="S249" s="116">
        <f t="shared" si="42"/>
        <v>47.25</v>
      </c>
    </row>
    <row r="250" spans="1:21" ht="12.75">
      <c r="A250" s="107" t="s">
        <v>608</v>
      </c>
      <c r="B250" t="s">
        <v>437</v>
      </c>
      <c r="C250" t="s">
        <v>577</v>
      </c>
      <c r="D250" t="s">
        <v>609</v>
      </c>
      <c r="E250" t="s">
        <v>117</v>
      </c>
      <c r="F250" t="s">
        <v>610</v>
      </c>
      <c r="G250" t="s">
        <v>8</v>
      </c>
      <c r="H250" t="s">
        <v>18</v>
      </c>
      <c r="I250" s="101"/>
      <c r="J250" s="1"/>
      <c r="K250" s="1"/>
      <c r="L250" s="1"/>
      <c r="M250" s="1"/>
      <c r="N250" s="1"/>
      <c r="O250" s="1"/>
      <c r="P250" s="1"/>
      <c r="Q250" s="1">
        <v>1.666666666666667</v>
      </c>
      <c r="R250" s="101">
        <v>5225</v>
      </c>
      <c r="S250" s="116">
        <f t="shared" si="42"/>
        <v>5225</v>
      </c>
      <c r="T250" t="s">
        <v>611</v>
      </c>
      <c r="U250" t="s">
        <v>612</v>
      </c>
    </row>
    <row r="251" spans="1:19" s="2" customFormat="1" ht="12.75">
      <c r="A251" s="113" t="s">
        <v>1041</v>
      </c>
      <c r="I251" s="104">
        <f>SUBTOTAL(9,I243:I250)</f>
        <v>68</v>
      </c>
      <c r="J251" s="105">
        <f>SUBTOTAL(9,J243:J250)</f>
        <v>30.019999999999992</v>
      </c>
      <c r="K251" s="105"/>
      <c r="L251" s="105">
        <f aca="true" t="shared" si="46" ref="L251:S251">SUBTOTAL(9,L243:L250)</f>
        <v>5.84</v>
      </c>
      <c r="M251" s="105">
        <f t="shared" si="46"/>
        <v>0</v>
      </c>
      <c r="N251" s="105">
        <f t="shared" si="46"/>
        <v>0.75</v>
      </c>
      <c r="O251" s="105">
        <f t="shared" si="46"/>
        <v>47.25</v>
      </c>
      <c r="P251" s="105">
        <f t="shared" si="46"/>
        <v>135</v>
      </c>
      <c r="Q251" s="105">
        <f t="shared" si="46"/>
        <v>1.666666666666667</v>
      </c>
      <c r="R251" s="104">
        <f t="shared" si="46"/>
        <v>5225</v>
      </c>
      <c r="S251" s="117">
        <f t="shared" si="46"/>
        <v>5443.11</v>
      </c>
    </row>
    <row r="252" spans="1:19" ht="12.75">
      <c r="A252" s="107" t="s">
        <v>613</v>
      </c>
      <c r="B252" t="s">
        <v>437</v>
      </c>
      <c r="C252" t="s">
        <v>577</v>
      </c>
      <c r="D252" t="s">
        <v>614</v>
      </c>
      <c r="E252" t="s">
        <v>117</v>
      </c>
      <c r="F252" t="s">
        <v>615</v>
      </c>
      <c r="G252" t="s">
        <v>10</v>
      </c>
      <c r="H252" t="s">
        <v>12</v>
      </c>
      <c r="I252" s="101">
        <v>52</v>
      </c>
      <c r="J252" s="1">
        <v>55.96</v>
      </c>
      <c r="K252" s="1">
        <v>0.06</v>
      </c>
      <c r="L252" s="1">
        <f>+K252*I252</f>
        <v>3.12</v>
      </c>
      <c r="M252" s="1"/>
      <c r="N252" s="1"/>
      <c r="O252" s="1"/>
      <c r="P252" s="1"/>
      <c r="Q252" s="1"/>
      <c r="R252" s="1"/>
      <c r="S252" s="116">
        <f t="shared" si="42"/>
        <v>59.08</v>
      </c>
    </row>
    <row r="253" spans="1:19" ht="12.75">
      <c r="A253" s="107" t="s">
        <v>613</v>
      </c>
      <c r="B253" t="s">
        <v>437</v>
      </c>
      <c r="C253" t="s">
        <v>577</v>
      </c>
      <c r="D253" t="s">
        <v>614</v>
      </c>
      <c r="E253" t="s">
        <v>117</v>
      </c>
      <c r="F253" t="s">
        <v>615</v>
      </c>
      <c r="G253" t="s">
        <v>10</v>
      </c>
      <c r="H253" t="s">
        <v>14</v>
      </c>
      <c r="I253" s="101">
        <v>2</v>
      </c>
      <c r="J253" s="1">
        <v>0.69</v>
      </c>
      <c r="K253" s="1">
        <v>0.1</v>
      </c>
      <c r="L253" s="1">
        <f>+K253*I253</f>
        <v>0.2</v>
      </c>
      <c r="M253" s="1"/>
      <c r="N253" s="1"/>
      <c r="O253" s="1"/>
      <c r="P253" s="1"/>
      <c r="Q253" s="1"/>
      <c r="R253" s="1"/>
      <c r="S253" s="116">
        <f t="shared" si="42"/>
        <v>0.8899999999999999</v>
      </c>
    </row>
    <row r="254" spans="1:19" ht="12.75">
      <c r="A254" s="107" t="s">
        <v>613</v>
      </c>
      <c r="B254" t="s">
        <v>437</v>
      </c>
      <c r="C254" t="s">
        <v>577</v>
      </c>
      <c r="D254" t="s">
        <v>614</v>
      </c>
      <c r="E254" t="s">
        <v>117</v>
      </c>
      <c r="F254" t="s">
        <v>615</v>
      </c>
      <c r="G254" t="s">
        <v>10</v>
      </c>
      <c r="H254" t="s">
        <v>51</v>
      </c>
      <c r="I254" s="101">
        <v>1</v>
      </c>
      <c r="J254" s="1">
        <v>0.62</v>
      </c>
      <c r="K254" s="1">
        <v>0.06</v>
      </c>
      <c r="L254" s="1">
        <f>+K254*I254</f>
        <v>0.06</v>
      </c>
      <c r="M254" s="1"/>
      <c r="N254" s="1"/>
      <c r="O254" s="1"/>
      <c r="P254" s="1"/>
      <c r="Q254" s="1"/>
      <c r="R254" s="1"/>
      <c r="S254" s="116">
        <f t="shared" si="42"/>
        <v>0.6799999999999999</v>
      </c>
    </row>
    <row r="255" spans="1:19" ht="12.75">
      <c r="A255" s="107" t="s">
        <v>613</v>
      </c>
      <c r="B255" t="s">
        <v>437</v>
      </c>
      <c r="C255" t="s">
        <v>577</v>
      </c>
      <c r="D255" t="s">
        <v>614</v>
      </c>
      <c r="E255" t="s">
        <v>117</v>
      </c>
      <c r="F255" t="s">
        <v>615</v>
      </c>
      <c r="G255" t="s">
        <v>10</v>
      </c>
      <c r="H255" t="s">
        <v>29</v>
      </c>
      <c r="I255" s="101">
        <v>1</v>
      </c>
      <c r="J255" s="1">
        <v>0.4</v>
      </c>
      <c r="K255" s="1">
        <v>0.06</v>
      </c>
      <c r="L255" s="1">
        <f>+K255*I255</f>
        <v>0.06</v>
      </c>
      <c r="M255" s="1"/>
      <c r="N255" s="1"/>
      <c r="O255" s="1"/>
      <c r="P255" s="1"/>
      <c r="Q255" s="1"/>
      <c r="R255" s="1"/>
      <c r="S255" s="116">
        <f t="shared" si="42"/>
        <v>0.46</v>
      </c>
    </row>
    <row r="256" spans="1:19" ht="12.75">
      <c r="A256" s="107" t="s">
        <v>613</v>
      </c>
      <c r="B256" t="s">
        <v>437</v>
      </c>
      <c r="C256" t="s">
        <v>577</v>
      </c>
      <c r="D256" t="s">
        <v>614</v>
      </c>
      <c r="E256" t="s">
        <v>117</v>
      </c>
      <c r="F256" t="s">
        <v>615</v>
      </c>
      <c r="G256" t="s">
        <v>8</v>
      </c>
      <c r="H256" t="s">
        <v>17</v>
      </c>
      <c r="I256" s="101"/>
      <c r="J256" s="1"/>
      <c r="K256" s="1"/>
      <c r="M256" s="1"/>
      <c r="N256" s="1"/>
      <c r="O256" s="1"/>
      <c r="P256" s="1">
        <v>135</v>
      </c>
      <c r="Q256" s="1"/>
      <c r="R256" s="1"/>
      <c r="S256" s="116">
        <f t="shared" si="42"/>
        <v>135</v>
      </c>
    </row>
    <row r="257" spans="1:21" ht="12.75">
      <c r="A257" s="107" t="s">
        <v>613</v>
      </c>
      <c r="B257" t="s">
        <v>437</v>
      </c>
      <c r="C257" t="s">
        <v>577</v>
      </c>
      <c r="D257" t="s">
        <v>614</v>
      </c>
      <c r="E257" t="s">
        <v>117</v>
      </c>
      <c r="F257" t="s">
        <v>615</v>
      </c>
      <c r="G257" t="s">
        <v>8</v>
      </c>
      <c r="H257" t="s">
        <v>18</v>
      </c>
      <c r="I257" s="101"/>
      <c r="J257" s="1"/>
      <c r="K257" s="1"/>
      <c r="L257" s="1"/>
      <c r="M257" s="1"/>
      <c r="N257" s="1"/>
      <c r="O257" s="1"/>
      <c r="P257" s="1"/>
      <c r="Q257" s="1">
        <v>1.328</v>
      </c>
      <c r="R257" s="101">
        <v>4163.28</v>
      </c>
      <c r="S257" s="116">
        <f t="shared" si="42"/>
        <v>4163.28</v>
      </c>
      <c r="T257" t="s">
        <v>616</v>
      </c>
      <c r="U257" t="s">
        <v>617</v>
      </c>
    </row>
    <row r="258" spans="1:19" s="2" customFormat="1" ht="12.75">
      <c r="A258" s="113" t="s">
        <v>1042</v>
      </c>
      <c r="I258" s="104">
        <f>SUBTOTAL(9,I252:I257)</f>
        <v>56</v>
      </c>
      <c r="J258" s="105">
        <f>SUBTOTAL(9,J252:J257)</f>
        <v>57.669999999999995</v>
      </c>
      <c r="K258" s="105"/>
      <c r="L258" s="105">
        <f aca="true" t="shared" si="47" ref="L258:S258">SUBTOTAL(9,L252:L257)</f>
        <v>3.4400000000000004</v>
      </c>
      <c r="M258" s="105">
        <f t="shared" si="47"/>
        <v>0</v>
      </c>
      <c r="N258" s="105">
        <f t="shared" si="47"/>
        <v>0</v>
      </c>
      <c r="O258" s="105">
        <f t="shared" si="47"/>
        <v>0</v>
      </c>
      <c r="P258" s="105">
        <f t="shared" si="47"/>
        <v>135</v>
      </c>
      <c r="Q258" s="105">
        <f t="shared" si="47"/>
        <v>1.328</v>
      </c>
      <c r="R258" s="104">
        <f t="shared" si="47"/>
        <v>4163.28</v>
      </c>
      <c r="S258" s="117">
        <f t="shared" si="47"/>
        <v>4359.389999999999</v>
      </c>
    </row>
    <row r="259" spans="1:19" ht="12.75">
      <c r="A259" s="107" t="s">
        <v>618</v>
      </c>
      <c r="B259" t="s">
        <v>437</v>
      </c>
      <c r="C259" t="s">
        <v>577</v>
      </c>
      <c r="D259" t="s">
        <v>619</v>
      </c>
      <c r="E259" t="s">
        <v>117</v>
      </c>
      <c r="F259" t="s">
        <v>620</v>
      </c>
      <c r="G259" t="s">
        <v>10</v>
      </c>
      <c r="H259" t="s">
        <v>12</v>
      </c>
      <c r="I259" s="101">
        <v>43</v>
      </c>
      <c r="J259" s="1">
        <v>25.36</v>
      </c>
      <c r="K259" s="1">
        <v>0.06</v>
      </c>
      <c r="L259" s="1">
        <f>+K259*I259</f>
        <v>2.58</v>
      </c>
      <c r="M259" s="1"/>
      <c r="N259" s="1"/>
      <c r="O259" s="1"/>
      <c r="P259" s="1"/>
      <c r="Q259" s="1"/>
      <c r="R259" s="1"/>
      <c r="S259" s="116">
        <f t="shared" si="42"/>
        <v>27.939999999999998</v>
      </c>
    </row>
    <row r="260" spans="1:19" ht="12.75">
      <c r="A260" s="107" t="s">
        <v>618</v>
      </c>
      <c r="B260" t="s">
        <v>437</v>
      </c>
      <c r="C260" t="s">
        <v>577</v>
      </c>
      <c r="D260" t="s">
        <v>619</v>
      </c>
      <c r="E260" t="s">
        <v>117</v>
      </c>
      <c r="F260" t="s">
        <v>620</v>
      </c>
      <c r="G260" t="s">
        <v>10</v>
      </c>
      <c r="H260" t="s">
        <v>13</v>
      </c>
      <c r="I260" s="101">
        <v>1</v>
      </c>
      <c r="J260" s="1">
        <v>0.4</v>
      </c>
      <c r="K260" s="1">
        <v>0.06</v>
      </c>
      <c r="L260" s="1">
        <f>+K260*I260</f>
        <v>0.06</v>
      </c>
      <c r="M260" s="1"/>
      <c r="N260" s="1"/>
      <c r="O260" s="1"/>
      <c r="P260" s="1"/>
      <c r="Q260" s="1"/>
      <c r="R260" s="1"/>
      <c r="S260" s="116">
        <f t="shared" si="42"/>
        <v>0.46</v>
      </c>
    </row>
    <row r="261" spans="1:19" ht="12.75">
      <c r="A261" s="107" t="s">
        <v>618</v>
      </c>
      <c r="B261" t="s">
        <v>437</v>
      </c>
      <c r="C261" t="s">
        <v>577</v>
      </c>
      <c r="D261" t="s">
        <v>619</v>
      </c>
      <c r="E261" t="s">
        <v>117</v>
      </c>
      <c r="F261" t="s">
        <v>620</v>
      </c>
      <c r="G261" t="s">
        <v>10</v>
      </c>
      <c r="H261" t="s">
        <v>14</v>
      </c>
      <c r="I261" s="101">
        <v>6</v>
      </c>
      <c r="J261" s="1">
        <v>2.65</v>
      </c>
      <c r="K261" s="1">
        <v>0.1</v>
      </c>
      <c r="L261" s="1">
        <f>+K261*I261</f>
        <v>0.6000000000000001</v>
      </c>
      <c r="M261" s="1"/>
      <c r="N261" s="1"/>
      <c r="O261" s="1"/>
      <c r="P261" s="1"/>
      <c r="Q261" s="1"/>
      <c r="R261" s="1"/>
      <c r="S261" s="116">
        <f t="shared" si="42"/>
        <v>3.25</v>
      </c>
    </row>
    <row r="262" spans="1:19" ht="12.75">
      <c r="A262" s="107" t="s">
        <v>618</v>
      </c>
      <c r="B262" t="s">
        <v>437</v>
      </c>
      <c r="C262" t="s">
        <v>577</v>
      </c>
      <c r="D262" t="s">
        <v>619</v>
      </c>
      <c r="E262" t="s">
        <v>117</v>
      </c>
      <c r="F262" t="s">
        <v>620</v>
      </c>
      <c r="G262" t="s">
        <v>8</v>
      </c>
      <c r="H262" t="s">
        <v>17</v>
      </c>
      <c r="I262" s="101"/>
      <c r="J262" s="1"/>
      <c r="K262" s="1"/>
      <c r="M262" s="1"/>
      <c r="N262" s="1"/>
      <c r="O262" s="1"/>
      <c r="P262" s="1">
        <v>150</v>
      </c>
      <c r="Q262" s="1"/>
      <c r="R262" s="1"/>
      <c r="S262" s="116">
        <f t="shared" si="42"/>
        <v>150</v>
      </c>
    </row>
    <row r="263" spans="1:21" ht="12.75">
      <c r="A263" s="107" t="s">
        <v>618</v>
      </c>
      <c r="B263" t="s">
        <v>437</v>
      </c>
      <c r="C263" t="s">
        <v>577</v>
      </c>
      <c r="D263" t="s">
        <v>619</v>
      </c>
      <c r="E263" t="s">
        <v>117</v>
      </c>
      <c r="F263" t="s">
        <v>620</v>
      </c>
      <c r="G263" t="s">
        <v>8</v>
      </c>
      <c r="H263" t="s">
        <v>18</v>
      </c>
      <c r="I263" s="101"/>
      <c r="J263" s="1"/>
      <c r="K263" s="1"/>
      <c r="L263" s="1"/>
      <c r="M263" s="1"/>
      <c r="N263" s="1"/>
      <c r="O263" s="1"/>
      <c r="P263" s="1"/>
      <c r="Q263" s="1">
        <v>1.3333333333333335</v>
      </c>
      <c r="R263" s="101">
        <v>4180</v>
      </c>
      <c r="S263" s="116">
        <f t="shared" si="42"/>
        <v>4180</v>
      </c>
      <c r="T263" t="s">
        <v>621</v>
      </c>
      <c r="U263" t="s">
        <v>617</v>
      </c>
    </row>
    <row r="264" spans="1:19" s="2" customFormat="1" ht="12.75">
      <c r="A264" s="113" t="s">
        <v>1043</v>
      </c>
      <c r="I264" s="104">
        <f>SUBTOTAL(9,I259:I263)</f>
        <v>50</v>
      </c>
      <c r="J264" s="105">
        <f>SUBTOTAL(9,J259:J263)</f>
        <v>28.409999999999997</v>
      </c>
      <c r="K264" s="105"/>
      <c r="L264" s="105">
        <f aca="true" t="shared" si="48" ref="L264:S264">SUBTOTAL(9,L259:L263)</f>
        <v>3.24</v>
      </c>
      <c r="M264" s="105">
        <f t="shared" si="48"/>
        <v>0</v>
      </c>
      <c r="N264" s="105">
        <f t="shared" si="48"/>
        <v>0</v>
      </c>
      <c r="O264" s="105">
        <f t="shared" si="48"/>
        <v>0</v>
      </c>
      <c r="P264" s="105">
        <f t="shared" si="48"/>
        <v>150</v>
      </c>
      <c r="Q264" s="105">
        <f t="shared" si="48"/>
        <v>1.3333333333333335</v>
      </c>
      <c r="R264" s="104">
        <f t="shared" si="48"/>
        <v>4180</v>
      </c>
      <c r="S264" s="117">
        <f t="shared" si="48"/>
        <v>4361.65</v>
      </c>
    </row>
    <row r="265" spans="1:19" ht="12.75">
      <c r="A265" s="107" t="s">
        <v>622</v>
      </c>
      <c r="B265" t="s">
        <v>437</v>
      </c>
      <c r="C265" t="s">
        <v>577</v>
      </c>
      <c r="D265" t="s">
        <v>623</v>
      </c>
      <c r="E265" t="s">
        <v>117</v>
      </c>
      <c r="F265" t="s">
        <v>624</v>
      </c>
      <c r="G265" t="s">
        <v>10</v>
      </c>
      <c r="H265" t="s">
        <v>12</v>
      </c>
      <c r="I265" s="101">
        <v>38</v>
      </c>
      <c r="J265" s="1">
        <v>19.42</v>
      </c>
      <c r="K265" s="1">
        <v>0.06</v>
      </c>
      <c r="L265" s="1">
        <f>+K265*I265</f>
        <v>2.28</v>
      </c>
      <c r="M265" s="1"/>
      <c r="N265" s="1"/>
      <c r="O265" s="1"/>
      <c r="P265" s="1"/>
      <c r="Q265" s="1"/>
      <c r="R265" s="1"/>
      <c r="S265" s="116">
        <f t="shared" si="42"/>
        <v>21.700000000000003</v>
      </c>
    </row>
    <row r="266" spans="1:19" ht="12.75">
      <c r="A266" s="107" t="s">
        <v>622</v>
      </c>
      <c r="B266" t="s">
        <v>437</v>
      </c>
      <c r="C266" t="s">
        <v>577</v>
      </c>
      <c r="D266" t="s">
        <v>623</v>
      </c>
      <c r="E266" t="s">
        <v>117</v>
      </c>
      <c r="F266" t="s">
        <v>624</v>
      </c>
      <c r="G266" t="s">
        <v>10</v>
      </c>
      <c r="H266" t="s">
        <v>13</v>
      </c>
      <c r="I266" s="101">
        <v>2</v>
      </c>
      <c r="J266" s="1">
        <v>1.73</v>
      </c>
      <c r="K266" s="1">
        <v>0.06</v>
      </c>
      <c r="L266" s="1">
        <f>+K266*I266</f>
        <v>0.12</v>
      </c>
      <c r="M266" s="1"/>
      <c r="N266" s="1"/>
      <c r="O266" s="1"/>
      <c r="P266" s="1"/>
      <c r="Q266" s="1"/>
      <c r="R266" s="1"/>
      <c r="S266" s="116">
        <f t="shared" si="42"/>
        <v>1.85</v>
      </c>
    </row>
    <row r="267" spans="1:19" ht="12.75">
      <c r="A267" s="107" t="s">
        <v>622</v>
      </c>
      <c r="B267" t="s">
        <v>437</v>
      </c>
      <c r="C267" t="s">
        <v>577</v>
      </c>
      <c r="D267" t="s">
        <v>623</v>
      </c>
      <c r="E267" t="s">
        <v>117</v>
      </c>
      <c r="F267" t="s">
        <v>624</v>
      </c>
      <c r="G267" t="s">
        <v>10</v>
      </c>
      <c r="H267" t="s">
        <v>14</v>
      </c>
      <c r="I267" s="101">
        <v>75</v>
      </c>
      <c r="J267" s="1">
        <v>22.57</v>
      </c>
      <c r="K267" s="1">
        <v>0.1</v>
      </c>
      <c r="L267" s="1">
        <f>+K267*I267</f>
        <v>7.5</v>
      </c>
      <c r="M267" s="1"/>
      <c r="N267" s="1"/>
      <c r="O267" s="1"/>
      <c r="P267" s="1"/>
      <c r="Q267" s="1"/>
      <c r="R267" s="1"/>
      <c r="S267" s="116">
        <f t="shared" si="42"/>
        <v>30.07</v>
      </c>
    </row>
    <row r="268" spans="1:19" ht="12.75">
      <c r="A268" s="107" t="s">
        <v>622</v>
      </c>
      <c r="B268" t="s">
        <v>437</v>
      </c>
      <c r="C268" t="s">
        <v>577</v>
      </c>
      <c r="D268" t="s">
        <v>623</v>
      </c>
      <c r="E268" t="s">
        <v>117</v>
      </c>
      <c r="F268" t="s">
        <v>624</v>
      </c>
      <c r="G268" t="s">
        <v>10</v>
      </c>
      <c r="H268" t="s">
        <v>15</v>
      </c>
      <c r="I268" s="101">
        <v>19</v>
      </c>
      <c r="J268" s="1">
        <v>4.68</v>
      </c>
      <c r="K268" s="1">
        <v>0.06</v>
      </c>
      <c r="L268" s="1">
        <f>+K268*I268</f>
        <v>1.14</v>
      </c>
      <c r="M268" s="1"/>
      <c r="N268" s="1"/>
      <c r="O268" s="1"/>
      <c r="P268" s="1"/>
      <c r="Q268" s="1"/>
      <c r="R268" s="1"/>
      <c r="S268" s="116">
        <f t="shared" si="42"/>
        <v>5.819999999999999</v>
      </c>
    </row>
    <row r="269" spans="1:19" ht="12.75">
      <c r="A269" s="107" t="s">
        <v>622</v>
      </c>
      <c r="B269" t="s">
        <v>437</v>
      </c>
      <c r="C269" t="s">
        <v>577</v>
      </c>
      <c r="D269" t="s">
        <v>623</v>
      </c>
      <c r="E269" t="s">
        <v>117</v>
      </c>
      <c r="F269" t="s">
        <v>624</v>
      </c>
      <c r="G269" t="s">
        <v>8</v>
      </c>
      <c r="H269" t="s">
        <v>17</v>
      </c>
      <c r="I269" s="101"/>
      <c r="J269" s="1"/>
      <c r="K269" s="1"/>
      <c r="M269" s="1"/>
      <c r="N269" s="1"/>
      <c r="O269" s="1"/>
      <c r="P269" s="1">
        <v>135</v>
      </c>
      <c r="Q269" s="1"/>
      <c r="R269" s="1"/>
      <c r="S269" s="116">
        <f t="shared" si="42"/>
        <v>135</v>
      </c>
    </row>
    <row r="270" spans="1:21" ht="12.75">
      <c r="A270" s="107" t="s">
        <v>622</v>
      </c>
      <c r="B270" t="s">
        <v>437</v>
      </c>
      <c r="C270" t="s">
        <v>577</v>
      </c>
      <c r="D270" t="s">
        <v>623</v>
      </c>
      <c r="E270" t="s">
        <v>117</v>
      </c>
      <c r="F270" t="s">
        <v>624</v>
      </c>
      <c r="G270" t="s">
        <v>8</v>
      </c>
      <c r="H270" t="s">
        <v>18</v>
      </c>
      <c r="I270" s="101"/>
      <c r="J270" s="1"/>
      <c r="K270" s="1"/>
      <c r="L270" s="1"/>
      <c r="M270" s="1"/>
      <c r="N270" s="1"/>
      <c r="O270" s="1"/>
      <c r="P270" s="1"/>
      <c r="Q270" s="1">
        <v>1.666666666666667</v>
      </c>
      <c r="R270" s="101">
        <v>5225</v>
      </c>
      <c r="S270" s="116">
        <f t="shared" si="42"/>
        <v>5225</v>
      </c>
      <c r="T270" t="s">
        <v>625</v>
      </c>
      <c r="U270" t="s">
        <v>612</v>
      </c>
    </row>
    <row r="271" spans="1:19" s="2" customFormat="1" ht="12.75">
      <c r="A271" s="113" t="s">
        <v>1044</v>
      </c>
      <c r="I271" s="104">
        <f>SUBTOTAL(9,I265:I270)</f>
        <v>134</v>
      </c>
      <c r="J271" s="105">
        <f>SUBTOTAL(9,J265:J270)</f>
        <v>48.4</v>
      </c>
      <c r="K271" s="105"/>
      <c r="L271" s="105">
        <f aca="true" t="shared" si="49" ref="L271:S271">SUBTOTAL(9,L265:L270)</f>
        <v>11.040000000000001</v>
      </c>
      <c r="M271" s="105">
        <f t="shared" si="49"/>
        <v>0</v>
      </c>
      <c r="N271" s="105">
        <f t="shared" si="49"/>
        <v>0</v>
      </c>
      <c r="O271" s="105">
        <f t="shared" si="49"/>
        <v>0</v>
      </c>
      <c r="P271" s="105">
        <f t="shared" si="49"/>
        <v>135</v>
      </c>
      <c r="Q271" s="105">
        <f t="shared" si="49"/>
        <v>1.666666666666667</v>
      </c>
      <c r="R271" s="104">
        <f t="shared" si="49"/>
        <v>5225</v>
      </c>
      <c r="S271" s="117">
        <f t="shared" si="49"/>
        <v>5419.44</v>
      </c>
    </row>
    <row r="272" spans="1:19" ht="12.75">
      <c r="A272" s="107" t="s">
        <v>626</v>
      </c>
      <c r="B272" t="s">
        <v>437</v>
      </c>
      <c r="C272" t="s">
        <v>577</v>
      </c>
      <c r="D272" t="s">
        <v>627</v>
      </c>
      <c r="E272" t="s">
        <v>117</v>
      </c>
      <c r="F272" t="s">
        <v>628</v>
      </c>
      <c r="G272" t="s">
        <v>10</v>
      </c>
      <c r="H272" t="s">
        <v>12</v>
      </c>
      <c r="I272" s="101">
        <v>97</v>
      </c>
      <c r="J272" s="1">
        <v>118.41</v>
      </c>
      <c r="K272" s="1">
        <v>0.06</v>
      </c>
      <c r="L272" s="1">
        <f>+K272*I272</f>
        <v>5.819999999999999</v>
      </c>
      <c r="M272" s="1"/>
      <c r="N272" s="1"/>
      <c r="O272" s="1"/>
      <c r="P272" s="1"/>
      <c r="Q272" s="1"/>
      <c r="R272" s="1"/>
      <c r="S272" s="116">
        <f t="shared" si="42"/>
        <v>124.22999999999999</v>
      </c>
    </row>
    <row r="273" spans="1:19" ht="12.75">
      <c r="A273" s="107" t="s">
        <v>626</v>
      </c>
      <c r="B273" t="s">
        <v>437</v>
      </c>
      <c r="C273" t="s">
        <v>577</v>
      </c>
      <c r="D273" t="s">
        <v>627</v>
      </c>
      <c r="E273" t="s">
        <v>117</v>
      </c>
      <c r="F273" t="s">
        <v>628</v>
      </c>
      <c r="G273" t="s">
        <v>10</v>
      </c>
      <c r="H273" t="s">
        <v>14</v>
      </c>
      <c r="I273" s="101">
        <v>38</v>
      </c>
      <c r="J273" s="1">
        <v>13.78</v>
      </c>
      <c r="K273" s="1">
        <v>0.1</v>
      </c>
      <c r="L273" s="1">
        <f>+K273*I273</f>
        <v>3.8000000000000003</v>
      </c>
      <c r="M273" s="1"/>
      <c r="N273" s="1"/>
      <c r="O273" s="1"/>
      <c r="P273" s="1"/>
      <c r="Q273" s="1"/>
      <c r="R273" s="1"/>
      <c r="S273" s="116">
        <f t="shared" si="42"/>
        <v>17.58</v>
      </c>
    </row>
    <row r="274" spans="1:19" ht="12.75">
      <c r="A274" s="107" t="s">
        <v>626</v>
      </c>
      <c r="B274" t="s">
        <v>437</v>
      </c>
      <c r="C274" t="s">
        <v>577</v>
      </c>
      <c r="D274" t="s">
        <v>627</v>
      </c>
      <c r="E274" t="s">
        <v>117</v>
      </c>
      <c r="F274" t="s">
        <v>628</v>
      </c>
      <c r="G274" t="s">
        <v>10</v>
      </c>
      <c r="H274" t="s">
        <v>29</v>
      </c>
      <c r="I274" s="101">
        <v>8</v>
      </c>
      <c r="J274" s="1">
        <v>3.2</v>
      </c>
      <c r="K274" s="1">
        <v>0.06</v>
      </c>
      <c r="L274" s="1">
        <f>+K274*I274</f>
        <v>0.48</v>
      </c>
      <c r="M274" s="1"/>
      <c r="N274" s="1"/>
      <c r="O274" s="1"/>
      <c r="P274" s="1"/>
      <c r="Q274" s="1"/>
      <c r="R274" s="1"/>
      <c r="S274" s="116">
        <f t="shared" si="42"/>
        <v>3.68</v>
      </c>
    </row>
    <row r="275" spans="1:19" ht="12.75">
      <c r="A275" s="107" t="s">
        <v>626</v>
      </c>
      <c r="B275" t="s">
        <v>437</v>
      </c>
      <c r="C275" t="s">
        <v>577</v>
      </c>
      <c r="D275" t="s">
        <v>627</v>
      </c>
      <c r="E275" t="s">
        <v>117</v>
      </c>
      <c r="F275" t="s">
        <v>628</v>
      </c>
      <c r="G275" t="s">
        <v>8</v>
      </c>
      <c r="H275" t="s">
        <v>17</v>
      </c>
      <c r="I275" s="101"/>
      <c r="J275" s="1"/>
      <c r="K275" s="1"/>
      <c r="M275" s="1"/>
      <c r="N275" s="1"/>
      <c r="O275" s="1"/>
      <c r="P275" s="1">
        <v>165</v>
      </c>
      <c r="Q275" s="1"/>
      <c r="R275" s="1"/>
      <c r="S275" s="116">
        <f t="shared" si="42"/>
        <v>165</v>
      </c>
    </row>
    <row r="276" spans="1:21" ht="12.75">
      <c r="A276" s="107" t="s">
        <v>626</v>
      </c>
      <c r="B276" t="s">
        <v>437</v>
      </c>
      <c r="C276" t="s">
        <v>577</v>
      </c>
      <c r="D276" t="s">
        <v>627</v>
      </c>
      <c r="E276" t="s">
        <v>117</v>
      </c>
      <c r="F276" t="s">
        <v>628</v>
      </c>
      <c r="G276" t="s">
        <v>8</v>
      </c>
      <c r="H276" t="s">
        <v>18</v>
      </c>
      <c r="I276" s="101"/>
      <c r="J276" s="1"/>
      <c r="K276" s="1"/>
      <c r="L276" s="1"/>
      <c r="M276" s="1"/>
      <c r="N276" s="1"/>
      <c r="O276" s="1"/>
      <c r="P276" s="1"/>
      <c r="Q276" s="1">
        <v>1.666666666666667</v>
      </c>
      <c r="R276" s="101">
        <v>5225</v>
      </c>
      <c r="S276" s="116">
        <f t="shared" si="42"/>
        <v>5225</v>
      </c>
      <c r="T276" t="s">
        <v>629</v>
      </c>
      <c r="U276" t="s">
        <v>612</v>
      </c>
    </row>
    <row r="277" spans="1:19" s="2" customFormat="1" ht="12.75">
      <c r="A277" s="113" t="s">
        <v>1045</v>
      </c>
      <c r="I277" s="104">
        <f>SUBTOTAL(9,I272:I276)</f>
        <v>143</v>
      </c>
      <c r="J277" s="105">
        <f>SUBTOTAL(9,J272:J276)</f>
        <v>135.39</v>
      </c>
      <c r="K277" s="105"/>
      <c r="L277" s="105">
        <f aca="true" t="shared" si="50" ref="L277:S277">SUBTOTAL(9,L272:L276)</f>
        <v>10.1</v>
      </c>
      <c r="M277" s="105">
        <f t="shared" si="50"/>
        <v>0</v>
      </c>
      <c r="N277" s="105">
        <f t="shared" si="50"/>
        <v>0</v>
      </c>
      <c r="O277" s="105">
        <f t="shared" si="50"/>
        <v>0</v>
      </c>
      <c r="P277" s="105">
        <f t="shared" si="50"/>
        <v>165</v>
      </c>
      <c r="Q277" s="105">
        <f t="shared" si="50"/>
        <v>1.666666666666667</v>
      </c>
      <c r="R277" s="104">
        <f t="shared" si="50"/>
        <v>5225</v>
      </c>
      <c r="S277" s="117">
        <f t="shared" si="50"/>
        <v>5535.49</v>
      </c>
    </row>
    <row r="278" spans="1:19" ht="12.75">
      <c r="A278" s="107" t="s">
        <v>630</v>
      </c>
      <c r="B278" t="s">
        <v>437</v>
      </c>
      <c r="C278" t="s">
        <v>577</v>
      </c>
      <c r="D278" t="s">
        <v>631</v>
      </c>
      <c r="E278" t="s">
        <v>117</v>
      </c>
      <c r="F278" t="s">
        <v>632</v>
      </c>
      <c r="G278" t="s">
        <v>10</v>
      </c>
      <c r="H278" t="s">
        <v>12</v>
      </c>
      <c r="I278" s="101">
        <v>49</v>
      </c>
      <c r="J278" s="1">
        <v>32.98</v>
      </c>
      <c r="K278" s="1">
        <v>0.06</v>
      </c>
      <c r="L278" s="1">
        <f>+K278*I278</f>
        <v>2.94</v>
      </c>
      <c r="M278" s="1"/>
      <c r="N278" s="1"/>
      <c r="O278" s="1"/>
      <c r="P278" s="1"/>
      <c r="Q278" s="1"/>
      <c r="R278" s="1"/>
      <c r="S278" s="116">
        <f t="shared" si="42"/>
        <v>35.919999999999995</v>
      </c>
    </row>
    <row r="279" spans="1:19" ht="12.75">
      <c r="A279" s="107" t="s">
        <v>630</v>
      </c>
      <c r="B279" t="s">
        <v>437</v>
      </c>
      <c r="C279" t="s">
        <v>577</v>
      </c>
      <c r="D279" t="s">
        <v>631</v>
      </c>
      <c r="E279" t="s">
        <v>117</v>
      </c>
      <c r="F279" t="s">
        <v>632</v>
      </c>
      <c r="G279" t="s">
        <v>10</v>
      </c>
      <c r="H279" t="s">
        <v>13</v>
      </c>
      <c r="I279" s="101">
        <v>5</v>
      </c>
      <c r="J279" s="1">
        <v>1.96</v>
      </c>
      <c r="K279" s="1">
        <v>0.06</v>
      </c>
      <c r="L279" s="1">
        <f>+K279*I279</f>
        <v>0.3</v>
      </c>
      <c r="M279" s="1"/>
      <c r="N279" s="1"/>
      <c r="O279" s="1"/>
      <c r="P279" s="1"/>
      <c r="Q279" s="1"/>
      <c r="R279" s="1"/>
      <c r="S279" s="116">
        <f t="shared" si="42"/>
        <v>2.26</v>
      </c>
    </row>
    <row r="280" spans="1:19" ht="12.75">
      <c r="A280" s="107" t="s">
        <v>630</v>
      </c>
      <c r="B280" t="s">
        <v>437</v>
      </c>
      <c r="C280" t="s">
        <v>577</v>
      </c>
      <c r="D280" t="s">
        <v>631</v>
      </c>
      <c r="E280" t="s">
        <v>117</v>
      </c>
      <c r="F280" t="s">
        <v>632</v>
      </c>
      <c r="G280" t="s">
        <v>10</v>
      </c>
      <c r="H280" t="s">
        <v>14</v>
      </c>
      <c r="I280" s="101">
        <v>647</v>
      </c>
      <c r="J280" s="1">
        <v>274.53</v>
      </c>
      <c r="K280" s="1">
        <v>0.1</v>
      </c>
      <c r="L280" s="1">
        <f>+K280*I280</f>
        <v>64.7</v>
      </c>
      <c r="M280" s="1"/>
      <c r="N280" s="1"/>
      <c r="O280" s="1"/>
      <c r="P280" s="1"/>
      <c r="Q280" s="1"/>
      <c r="R280" s="1"/>
      <c r="S280" s="116">
        <f t="shared" si="42"/>
        <v>339.22999999999996</v>
      </c>
    </row>
    <row r="281" spans="1:19" ht="12.75">
      <c r="A281" s="107" t="s">
        <v>630</v>
      </c>
      <c r="B281" t="s">
        <v>437</v>
      </c>
      <c r="C281" t="s">
        <v>577</v>
      </c>
      <c r="D281" t="s">
        <v>631</v>
      </c>
      <c r="E281" t="s">
        <v>117</v>
      </c>
      <c r="F281" t="s">
        <v>632</v>
      </c>
      <c r="G281" t="s">
        <v>10</v>
      </c>
      <c r="H281" t="s">
        <v>16</v>
      </c>
      <c r="I281" s="101">
        <v>3</v>
      </c>
      <c r="J281" s="1">
        <v>1.18</v>
      </c>
      <c r="K281" s="1">
        <v>0.06</v>
      </c>
      <c r="L281" s="1">
        <f>+K281*I281</f>
        <v>0.18</v>
      </c>
      <c r="M281" s="1"/>
      <c r="N281" s="1"/>
      <c r="O281" s="1"/>
      <c r="P281" s="1"/>
      <c r="Q281" s="1"/>
      <c r="R281" s="1"/>
      <c r="S281" s="116">
        <f t="shared" si="42"/>
        <v>1.3599999999999999</v>
      </c>
    </row>
    <row r="282" spans="1:19" ht="12.75">
      <c r="A282" s="107" t="s">
        <v>630</v>
      </c>
      <c r="B282" t="s">
        <v>437</v>
      </c>
      <c r="C282" t="s">
        <v>577</v>
      </c>
      <c r="D282" t="s">
        <v>631</v>
      </c>
      <c r="E282" t="s">
        <v>117</v>
      </c>
      <c r="F282" t="s">
        <v>632</v>
      </c>
      <c r="G282" t="s">
        <v>10</v>
      </c>
      <c r="H282" t="s">
        <v>11</v>
      </c>
      <c r="I282" s="101">
        <v>1</v>
      </c>
      <c r="J282" s="1">
        <v>7.54</v>
      </c>
      <c r="K282" s="1"/>
      <c r="L282" s="1"/>
      <c r="M282" s="1"/>
      <c r="N282" s="1"/>
      <c r="O282" s="1"/>
      <c r="P282" s="1"/>
      <c r="Q282" s="1"/>
      <c r="R282" s="1"/>
      <c r="S282" s="116">
        <f t="shared" si="42"/>
        <v>7.54</v>
      </c>
    </row>
    <row r="283" spans="1:19" ht="12.75">
      <c r="A283" s="107" t="s">
        <v>630</v>
      </c>
      <c r="B283" t="s">
        <v>437</v>
      </c>
      <c r="C283" t="s">
        <v>577</v>
      </c>
      <c r="D283" t="s">
        <v>631</v>
      </c>
      <c r="E283" t="s">
        <v>117</v>
      </c>
      <c r="F283" t="s">
        <v>632</v>
      </c>
      <c r="G283" t="s">
        <v>8</v>
      </c>
      <c r="H283" t="s">
        <v>17</v>
      </c>
      <c r="I283" s="101"/>
      <c r="J283" s="1"/>
      <c r="K283" s="1"/>
      <c r="M283" s="1"/>
      <c r="N283" s="1"/>
      <c r="O283" s="1"/>
      <c r="P283" s="1">
        <v>165</v>
      </c>
      <c r="Q283" s="1"/>
      <c r="R283" s="1"/>
      <c r="S283" s="116">
        <f t="shared" si="42"/>
        <v>165</v>
      </c>
    </row>
    <row r="284" spans="1:20" ht="12.75">
      <c r="A284" s="107" t="s">
        <v>630</v>
      </c>
      <c r="B284" t="s">
        <v>437</v>
      </c>
      <c r="C284" t="s">
        <v>577</v>
      </c>
      <c r="D284" t="s">
        <v>631</v>
      </c>
      <c r="E284" t="s">
        <v>117</v>
      </c>
      <c r="F284" t="s">
        <v>632</v>
      </c>
      <c r="G284" t="s">
        <v>8</v>
      </c>
      <c r="H284" t="s">
        <v>18</v>
      </c>
      <c r="I284" s="101"/>
      <c r="J284" s="1"/>
      <c r="K284" s="1"/>
      <c r="L284" s="1"/>
      <c r="M284" s="1"/>
      <c r="N284" s="1"/>
      <c r="O284" s="1"/>
      <c r="P284" s="1"/>
      <c r="Q284" s="1">
        <v>2</v>
      </c>
      <c r="R284" s="101">
        <v>6270</v>
      </c>
      <c r="S284" s="116">
        <f t="shared" si="42"/>
        <v>6270</v>
      </c>
      <c r="T284" t="s">
        <v>633</v>
      </c>
    </row>
    <row r="285" spans="1:19" s="2" customFormat="1" ht="12.75">
      <c r="A285" s="113" t="s">
        <v>1046</v>
      </c>
      <c r="I285" s="104">
        <f>SUBTOTAL(9,I278:I284)</f>
        <v>705</v>
      </c>
      <c r="J285" s="105">
        <f>SUBTOTAL(9,J278:J284)</f>
        <v>318.19</v>
      </c>
      <c r="K285" s="105"/>
      <c r="L285" s="105">
        <f aca="true" t="shared" si="51" ref="L285:S285">SUBTOTAL(9,L278:L284)</f>
        <v>68.12</v>
      </c>
      <c r="M285" s="105">
        <f t="shared" si="51"/>
        <v>0</v>
      </c>
      <c r="N285" s="105">
        <f t="shared" si="51"/>
        <v>0</v>
      </c>
      <c r="O285" s="105">
        <f t="shared" si="51"/>
        <v>0</v>
      </c>
      <c r="P285" s="105">
        <f t="shared" si="51"/>
        <v>165</v>
      </c>
      <c r="Q285" s="105">
        <f t="shared" si="51"/>
        <v>2</v>
      </c>
      <c r="R285" s="104">
        <f t="shared" si="51"/>
        <v>6270</v>
      </c>
      <c r="S285" s="117">
        <f t="shared" si="51"/>
        <v>6821.3099999999995</v>
      </c>
    </row>
    <row r="286" spans="1:19" ht="12.75">
      <c r="A286" s="107" t="s">
        <v>634</v>
      </c>
      <c r="B286" t="s">
        <v>437</v>
      </c>
      <c r="C286" t="s">
        <v>577</v>
      </c>
      <c r="D286" t="s">
        <v>635</v>
      </c>
      <c r="E286" t="s">
        <v>117</v>
      </c>
      <c r="F286" t="s">
        <v>636</v>
      </c>
      <c r="G286" t="s">
        <v>10</v>
      </c>
      <c r="H286" t="s">
        <v>12</v>
      </c>
      <c r="I286" s="101">
        <v>13</v>
      </c>
      <c r="J286" s="1">
        <v>10.24</v>
      </c>
      <c r="K286" s="1">
        <v>0.06</v>
      </c>
      <c r="L286" s="1">
        <f>+K286*I286</f>
        <v>0.78</v>
      </c>
      <c r="M286" s="1"/>
      <c r="N286" s="1"/>
      <c r="O286" s="1"/>
      <c r="P286" s="1"/>
      <c r="Q286" s="1"/>
      <c r="R286" s="1"/>
      <c r="S286" s="116">
        <f t="shared" si="42"/>
        <v>11.02</v>
      </c>
    </row>
    <row r="287" spans="1:19" ht="12.75">
      <c r="A287" s="107" t="s">
        <v>634</v>
      </c>
      <c r="B287" t="s">
        <v>437</v>
      </c>
      <c r="C287" t="s">
        <v>577</v>
      </c>
      <c r="D287" t="s">
        <v>635</v>
      </c>
      <c r="E287" t="s">
        <v>117</v>
      </c>
      <c r="F287" t="s">
        <v>636</v>
      </c>
      <c r="G287" t="s">
        <v>8</v>
      </c>
      <c r="H287" t="s">
        <v>17</v>
      </c>
      <c r="I287" s="101"/>
      <c r="J287" s="1"/>
      <c r="K287" s="1"/>
      <c r="M287" s="1"/>
      <c r="N287" s="1"/>
      <c r="O287" s="1"/>
      <c r="P287" s="1">
        <v>90</v>
      </c>
      <c r="Q287" s="1"/>
      <c r="R287" s="1"/>
      <c r="S287" s="116">
        <f t="shared" si="42"/>
        <v>90</v>
      </c>
    </row>
    <row r="288" spans="1:21" ht="12.75">
      <c r="A288" s="107" t="s">
        <v>634</v>
      </c>
      <c r="B288" t="s">
        <v>437</v>
      </c>
      <c r="C288" t="s">
        <v>577</v>
      </c>
      <c r="D288" t="s">
        <v>635</v>
      </c>
      <c r="E288" t="s">
        <v>117</v>
      </c>
      <c r="F288" t="s">
        <v>636</v>
      </c>
      <c r="G288" t="s">
        <v>8</v>
      </c>
      <c r="H288" t="s">
        <v>18</v>
      </c>
      <c r="I288" s="101"/>
      <c r="J288" s="1"/>
      <c r="K288" s="1"/>
      <c r="L288" s="1"/>
      <c r="M288" s="1"/>
      <c r="N288" s="1"/>
      <c r="O288" s="1"/>
      <c r="P288" s="1"/>
      <c r="Q288" s="1">
        <v>1.3333333333333335</v>
      </c>
      <c r="R288" s="101">
        <v>4180</v>
      </c>
      <c r="S288" s="116">
        <f t="shared" si="42"/>
        <v>4180</v>
      </c>
      <c r="T288" t="s">
        <v>637</v>
      </c>
      <c r="U288" t="s">
        <v>603</v>
      </c>
    </row>
    <row r="289" spans="1:19" s="2" customFormat="1" ht="12.75">
      <c r="A289" s="113" t="s">
        <v>1047</v>
      </c>
      <c r="I289" s="104">
        <f>SUBTOTAL(9,I286:I288)</f>
        <v>13</v>
      </c>
      <c r="J289" s="105">
        <f>SUBTOTAL(9,J286:J288)</f>
        <v>10.24</v>
      </c>
      <c r="K289" s="105"/>
      <c r="L289" s="105">
        <f aca="true" t="shared" si="52" ref="L289:S289">SUBTOTAL(9,L286:L288)</f>
        <v>0.78</v>
      </c>
      <c r="M289" s="105">
        <f t="shared" si="52"/>
        <v>0</v>
      </c>
      <c r="N289" s="105">
        <f t="shared" si="52"/>
        <v>0</v>
      </c>
      <c r="O289" s="105">
        <f t="shared" si="52"/>
        <v>0</v>
      </c>
      <c r="P289" s="105">
        <f t="shared" si="52"/>
        <v>90</v>
      </c>
      <c r="Q289" s="105">
        <f t="shared" si="52"/>
        <v>1.3333333333333335</v>
      </c>
      <c r="R289" s="104">
        <f t="shared" si="52"/>
        <v>4180</v>
      </c>
      <c r="S289" s="117">
        <f t="shared" si="52"/>
        <v>4281.02</v>
      </c>
    </row>
    <row r="290" spans="1:19" ht="12.75">
      <c r="A290" s="107" t="s">
        <v>638</v>
      </c>
      <c r="B290" t="s">
        <v>437</v>
      </c>
      <c r="C290" t="s">
        <v>577</v>
      </c>
      <c r="D290" t="s">
        <v>639</v>
      </c>
      <c r="E290" t="s">
        <v>117</v>
      </c>
      <c r="F290" t="s">
        <v>640</v>
      </c>
      <c r="G290" t="s">
        <v>10</v>
      </c>
      <c r="H290" t="s">
        <v>12</v>
      </c>
      <c r="I290" s="101">
        <v>164</v>
      </c>
      <c r="J290" s="1">
        <v>77.74</v>
      </c>
      <c r="K290" s="1">
        <v>0.06</v>
      </c>
      <c r="L290" s="1">
        <f aca="true" t="shared" si="53" ref="L290:L295">+K290*I290</f>
        <v>9.84</v>
      </c>
      <c r="M290" s="1"/>
      <c r="N290" s="1"/>
      <c r="O290" s="1"/>
      <c r="P290" s="1"/>
      <c r="Q290" s="1"/>
      <c r="R290" s="1"/>
      <c r="S290" s="116">
        <f t="shared" si="42"/>
        <v>87.58</v>
      </c>
    </row>
    <row r="291" spans="1:19" ht="12.75">
      <c r="A291" s="107" t="s">
        <v>638</v>
      </c>
      <c r="B291" t="s">
        <v>437</v>
      </c>
      <c r="C291" t="s">
        <v>577</v>
      </c>
      <c r="D291" t="s">
        <v>639</v>
      </c>
      <c r="E291" t="s">
        <v>117</v>
      </c>
      <c r="F291" t="s">
        <v>640</v>
      </c>
      <c r="G291" t="s">
        <v>10</v>
      </c>
      <c r="H291" t="s">
        <v>13</v>
      </c>
      <c r="I291" s="101">
        <v>8</v>
      </c>
      <c r="J291" s="1">
        <v>3.1</v>
      </c>
      <c r="K291" s="1">
        <v>0.06</v>
      </c>
      <c r="L291" s="1">
        <f t="shared" si="53"/>
        <v>0.48</v>
      </c>
      <c r="M291" s="1"/>
      <c r="N291" s="1"/>
      <c r="O291" s="1"/>
      <c r="P291" s="1"/>
      <c r="Q291" s="1"/>
      <c r="R291" s="1"/>
      <c r="S291" s="116">
        <f t="shared" si="42"/>
        <v>3.58</v>
      </c>
    </row>
    <row r="292" spans="1:19" ht="12.75">
      <c r="A292" s="107" t="s">
        <v>638</v>
      </c>
      <c r="B292" t="s">
        <v>437</v>
      </c>
      <c r="C292" t="s">
        <v>577</v>
      </c>
      <c r="D292" t="s">
        <v>639</v>
      </c>
      <c r="E292" t="s">
        <v>117</v>
      </c>
      <c r="F292" t="s">
        <v>640</v>
      </c>
      <c r="G292" t="s">
        <v>10</v>
      </c>
      <c r="H292" t="s">
        <v>14</v>
      </c>
      <c r="I292" s="101">
        <v>222</v>
      </c>
      <c r="J292" s="1">
        <v>63.94</v>
      </c>
      <c r="K292" s="1">
        <v>0.1</v>
      </c>
      <c r="L292" s="1">
        <f t="shared" si="53"/>
        <v>22.200000000000003</v>
      </c>
      <c r="M292" s="1"/>
      <c r="N292" s="1"/>
      <c r="O292" s="1"/>
      <c r="P292" s="1"/>
      <c r="Q292" s="1"/>
      <c r="R292" s="1"/>
      <c r="S292" s="116">
        <f t="shared" si="42"/>
        <v>86.14</v>
      </c>
    </row>
    <row r="293" spans="1:19" ht="12.75">
      <c r="A293" s="107" t="s">
        <v>638</v>
      </c>
      <c r="B293" t="s">
        <v>437</v>
      </c>
      <c r="C293" t="s">
        <v>577</v>
      </c>
      <c r="D293" t="s">
        <v>639</v>
      </c>
      <c r="E293" t="s">
        <v>117</v>
      </c>
      <c r="F293" t="s">
        <v>640</v>
      </c>
      <c r="G293" t="s">
        <v>10</v>
      </c>
      <c r="H293" t="s">
        <v>29</v>
      </c>
      <c r="I293" s="101">
        <v>1</v>
      </c>
      <c r="J293" s="1">
        <v>0.4</v>
      </c>
      <c r="K293" s="1">
        <v>0.06</v>
      </c>
      <c r="L293" s="1">
        <f t="shared" si="53"/>
        <v>0.06</v>
      </c>
      <c r="M293" s="1"/>
      <c r="N293" s="1"/>
      <c r="O293" s="1"/>
      <c r="P293" s="1"/>
      <c r="Q293" s="1"/>
      <c r="R293" s="1"/>
      <c r="S293" s="116">
        <f t="shared" si="42"/>
        <v>0.46</v>
      </c>
    </row>
    <row r="294" spans="1:19" ht="12.75">
      <c r="A294" s="107" t="s">
        <v>638</v>
      </c>
      <c r="B294" t="s">
        <v>437</v>
      </c>
      <c r="C294" t="s">
        <v>577</v>
      </c>
      <c r="D294" t="s">
        <v>639</v>
      </c>
      <c r="E294" t="s">
        <v>117</v>
      </c>
      <c r="F294" t="s">
        <v>640</v>
      </c>
      <c r="G294" t="s">
        <v>10</v>
      </c>
      <c r="H294" t="s">
        <v>15</v>
      </c>
      <c r="I294" s="101">
        <v>4</v>
      </c>
      <c r="J294" s="1">
        <v>1.52</v>
      </c>
      <c r="K294" s="1">
        <v>0.06</v>
      </c>
      <c r="L294" s="1">
        <f t="shared" si="53"/>
        <v>0.24</v>
      </c>
      <c r="M294" s="1"/>
      <c r="N294" s="1"/>
      <c r="O294" s="1"/>
      <c r="P294" s="1"/>
      <c r="Q294" s="1"/>
      <c r="R294" s="1"/>
      <c r="S294" s="116">
        <f aca="true" t="shared" si="54" ref="S294:S366">+R294+P294+O294+M294+L294+J294</f>
        <v>1.76</v>
      </c>
    </row>
    <row r="295" spans="1:19" ht="12.75">
      <c r="A295" s="107" t="s">
        <v>638</v>
      </c>
      <c r="B295" t="s">
        <v>437</v>
      </c>
      <c r="C295" t="s">
        <v>577</v>
      </c>
      <c r="D295" t="s">
        <v>639</v>
      </c>
      <c r="E295" t="s">
        <v>117</v>
      </c>
      <c r="F295" t="s">
        <v>640</v>
      </c>
      <c r="G295" t="s">
        <v>10</v>
      </c>
      <c r="H295" t="s">
        <v>16</v>
      </c>
      <c r="I295" s="101">
        <v>13</v>
      </c>
      <c r="J295" s="1">
        <v>5.15</v>
      </c>
      <c r="K295" s="1">
        <v>0.06</v>
      </c>
      <c r="L295" s="1">
        <f t="shared" si="53"/>
        <v>0.78</v>
      </c>
      <c r="M295" s="1"/>
      <c r="N295" s="1"/>
      <c r="O295" s="1"/>
      <c r="P295" s="1"/>
      <c r="Q295" s="1"/>
      <c r="R295" s="1"/>
      <c r="S295" s="116">
        <f t="shared" si="54"/>
        <v>5.930000000000001</v>
      </c>
    </row>
    <row r="296" spans="1:19" ht="12.75">
      <c r="A296" s="107" t="s">
        <v>638</v>
      </c>
      <c r="B296" t="s">
        <v>437</v>
      </c>
      <c r="C296" t="s">
        <v>577</v>
      </c>
      <c r="D296" t="s">
        <v>639</v>
      </c>
      <c r="E296" t="s">
        <v>117</v>
      </c>
      <c r="F296" t="s">
        <v>640</v>
      </c>
      <c r="G296" t="s">
        <v>8</v>
      </c>
      <c r="H296" t="s">
        <v>17</v>
      </c>
      <c r="I296" s="101"/>
      <c r="J296" s="1"/>
      <c r="K296" s="1"/>
      <c r="M296" s="1"/>
      <c r="N296" s="1"/>
      <c r="O296" s="1"/>
      <c r="P296" s="1">
        <v>180</v>
      </c>
      <c r="Q296" s="1"/>
      <c r="R296" s="1"/>
      <c r="S296" s="116">
        <f t="shared" si="54"/>
        <v>180</v>
      </c>
    </row>
    <row r="297" spans="1:20" ht="12.75">
      <c r="A297" s="107" t="s">
        <v>638</v>
      </c>
      <c r="B297" t="s">
        <v>437</v>
      </c>
      <c r="C297" t="s">
        <v>577</v>
      </c>
      <c r="D297" t="s">
        <v>639</v>
      </c>
      <c r="E297" t="s">
        <v>117</v>
      </c>
      <c r="F297" t="s">
        <v>640</v>
      </c>
      <c r="G297" t="s">
        <v>8</v>
      </c>
      <c r="H297" t="s">
        <v>18</v>
      </c>
      <c r="I297" s="101"/>
      <c r="J297" s="1"/>
      <c r="K297" s="1"/>
      <c r="L297" s="1"/>
      <c r="M297" s="1"/>
      <c r="N297" s="1"/>
      <c r="O297" s="1"/>
      <c r="P297" s="1"/>
      <c r="Q297" s="1">
        <v>2</v>
      </c>
      <c r="R297" s="101">
        <v>6270</v>
      </c>
      <c r="S297" s="116">
        <f t="shared" si="54"/>
        <v>6270</v>
      </c>
      <c r="T297" t="s">
        <v>641</v>
      </c>
    </row>
    <row r="298" spans="1:19" s="2" customFormat="1" ht="12.75">
      <c r="A298" s="113" t="s">
        <v>1048</v>
      </c>
      <c r="I298" s="104">
        <f>SUBTOTAL(9,I290:I297)</f>
        <v>412</v>
      </c>
      <c r="J298" s="105">
        <f>SUBTOTAL(9,J290:J297)</f>
        <v>151.85</v>
      </c>
      <c r="K298" s="105"/>
      <c r="L298" s="105">
        <f aca="true" t="shared" si="55" ref="L298:S298">SUBTOTAL(9,L290:L297)</f>
        <v>33.60000000000001</v>
      </c>
      <c r="M298" s="105">
        <f t="shared" si="55"/>
        <v>0</v>
      </c>
      <c r="N298" s="105">
        <f t="shared" si="55"/>
        <v>0</v>
      </c>
      <c r="O298" s="105">
        <f t="shared" si="55"/>
        <v>0</v>
      </c>
      <c r="P298" s="105">
        <f t="shared" si="55"/>
        <v>180</v>
      </c>
      <c r="Q298" s="105">
        <f t="shared" si="55"/>
        <v>2</v>
      </c>
      <c r="R298" s="104">
        <f t="shared" si="55"/>
        <v>6270</v>
      </c>
      <c r="S298" s="117">
        <f t="shared" si="55"/>
        <v>6635.45</v>
      </c>
    </row>
    <row r="299" spans="1:19" ht="12.75">
      <c r="A299" s="107" t="s">
        <v>642</v>
      </c>
      <c r="B299" t="s">
        <v>437</v>
      </c>
      <c r="C299" t="s">
        <v>577</v>
      </c>
      <c r="D299" t="s">
        <v>643</v>
      </c>
      <c r="E299" t="s">
        <v>117</v>
      </c>
      <c r="F299" t="s">
        <v>644</v>
      </c>
      <c r="G299" t="s">
        <v>10</v>
      </c>
      <c r="H299" t="s">
        <v>12</v>
      </c>
      <c r="I299" s="101">
        <v>73</v>
      </c>
      <c r="J299" s="1">
        <v>39.98</v>
      </c>
      <c r="K299" s="1">
        <v>0.06</v>
      </c>
      <c r="L299" s="1">
        <f>+K299*I299</f>
        <v>4.38</v>
      </c>
      <c r="M299" s="1"/>
      <c r="N299" s="1"/>
      <c r="O299" s="1"/>
      <c r="P299" s="1"/>
      <c r="Q299" s="1"/>
      <c r="R299" s="1"/>
      <c r="S299" s="116">
        <f t="shared" si="54"/>
        <v>44.36</v>
      </c>
    </row>
    <row r="300" spans="1:19" ht="12.75">
      <c r="A300" s="107" t="s">
        <v>642</v>
      </c>
      <c r="B300" t="s">
        <v>437</v>
      </c>
      <c r="C300" t="s">
        <v>577</v>
      </c>
      <c r="D300" t="s">
        <v>643</v>
      </c>
      <c r="E300" t="s">
        <v>117</v>
      </c>
      <c r="F300" t="s">
        <v>644</v>
      </c>
      <c r="G300" t="s">
        <v>10</v>
      </c>
      <c r="H300" t="s">
        <v>13</v>
      </c>
      <c r="I300" s="101">
        <v>3</v>
      </c>
      <c r="J300" s="1">
        <v>4.9</v>
      </c>
      <c r="K300" s="1">
        <v>0.06</v>
      </c>
      <c r="L300" s="1">
        <f>+K300*I300</f>
        <v>0.18</v>
      </c>
      <c r="M300" s="1"/>
      <c r="N300" s="1"/>
      <c r="O300" s="1"/>
      <c r="P300" s="1"/>
      <c r="Q300" s="1"/>
      <c r="R300" s="1"/>
      <c r="S300" s="116">
        <f t="shared" si="54"/>
        <v>5.08</v>
      </c>
    </row>
    <row r="301" spans="1:19" ht="12.75">
      <c r="A301" s="107" t="s">
        <v>642</v>
      </c>
      <c r="B301" t="s">
        <v>437</v>
      </c>
      <c r="C301" t="s">
        <v>577</v>
      </c>
      <c r="D301" t="s">
        <v>643</v>
      </c>
      <c r="E301" t="s">
        <v>117</v>
      </c>
      <c r="F301" t="s">
        <v>644</v>
      </c>
      <c r="G301" t="s">
        <v>10</v>
      </c>
      <c r="H301" t="s">
        <v>14</v>
      </c>
      <c r="I301" s="101">
        <v>2</v>
      </c>
      <c r="J301" s="1">
        <v>0.92</v>
      </c>
      <c r="K301" s="1">
        <v>0.1</v>
      </c>
      <c r="L301" s="1">
        <f>+K301*I301</f>
        <v>0.2</v>
      </c>
      <c r="M301" s="1"/>
      <c r="N301" s="1"/>
      <c r="O301" s="1"/>
      <c r="P301" s="1"/>
      <c r="Q301" s="1"/>
      <c r="R301" s="1"/>
      <c r="S301" s="116">
        <f t="shared" si="54"/>
        <v>1.12</v>
      </c>
    </row>
    <row r="302" spans="1:19" ht="12.75">
      <c r="A302" s="107" t="s">
        <v>642</v>
      </c>
      <c r="B302" t="s">
        <v>437</v>
      </c>
      <c r="C302" t="s">
        <v>577</v>
      </c>
      <c r="D302" t="s">
        <v>643</v>
      </c>
      <c r="E302" t="s">
        <v>117</v>
      </c>
      <c r="F302" t="s">
        <v>644</v>
      </c>
      <c r="G302" t="s">
        <v>10</v>
      </c>
      <c r="H302" t="s">
        <v>16</v>
      </c>
      <c r="I302" s="101">
        <v>1</v>
      </c>
      <c r="J302" s="1">
        <v>0.65</v>
      </c>
      <c r="K302" s="1">
        <v>0.06</v>
      </c>
      <c r="L302" s="1">
        <f>+K302*I302</f>
        <v>0.06</v>
      </c>
      <c r="M302" s="1"/>
      <c r="N302" s="1"/>
      <c r="O302" s="1"/>
      <c r="P302" s="1"/>
      <c r="Q302" s="1"/>
      <c r="R302" s="1"/>
      <c r="S302" s="116">
        <f t="shared" si="54"/>
        <v>0.71</v>
      </c>
    </row>
    <row r="303" spans="1:19" ht="12.75">
      <c r="A303" s="107" t="s">
        <v>642</v>
      </c>
      <c r="B303" t="s">
        <v>437</v>
      </c>
      <c r="C303" t="s">
        <v>577</v>
      </c>
      <c r="D303" t="s">
        <v>643</v>
      </c>
      <c r="E303" t="s">
        <v>117</v>
      </c>
      <c r="F303" t="s">
        <v>644</v>
      </c>
      <c r="G303" t="s">
        <v>8</v>
      </c>
      <c r="H303" t="s">
        <v>17</v>
      </c>
      <c r="I303" s="101"/>
      <c r="J303" s="1"/>
      <c r="K303" s="1"/>
      <c r="M303" s="1"/>
      <c r="N303" s="1"/>
      <c r="O303" s="1"/>
      <c r="P303" s="1">
        <v>150</v>
      </c>
      <c r="Q303" s="1"/>
      <c r="R303" s="1"/>
      <c r="S303" s="116">
        <f t="shared" si="54"/>
        <v>150</v>
      </c>
    </row>
    <row r="304" spans="1:21" ht="12.75">
      <c r="A304" s="107" t="s">
        <v>642</v>
      </c>
      <c r="B304" t="s">
        <v>437</v>
      </c>
      <c r="C304" t="s">
        <v>577</v>
      </c>
      <c r="D304" t="s">
        <v>643</v>
      </c>
      <c r="E304" t="s">
        <v>117</v>
      </c>
      <c r="F304" t="s">
        <v>644</v>
      </c>
      <c r="G304" t="s">
        <v>8</v>
      </c>
      <c r="H304" t="s">
        <v>18</v>
      </c>
      <c r="I304" s="101"/>
      <c r="J304" s="1"/>
      <c r="K304" s="1"/>
      <c r="L304" s="1"/>
      <c r="M304" s="1"/>
      <c r="N304" s="1"/>
      <c r="O304" s="1"/>
      <c r="P304" s="1"/>
      <c r="Q304" s="1">
        <v>1.666666666666667</v>
      </c>
      <c r="R304" s="101">
        <v>5225</v>
      </c>
      <c r="S304" s="116">
        <f t="shared" si="54"/>
        <v>5225</v>
      </c>
      <c r="T304" t="s">
        <v>645</v>
      </c>
      <c r="U304" t="s">
        <v>612</v>
      </c>
    </row>
    <row r="305" spans="1:19" s="2" customFormat="1" ht="12.75">
      <c r="A305" s="113" t="s">
        <v>1049</v>
      </c>
      <c r="I305" s="104">
        <f>SUBTOTAL(9,I299:I304)</f>
        <v>79</v>
      </c>
      <c r="J305" s="105">
        <f>SUBTOTAL(9,J299:J304)</f>
        <v>46.449999999999996</v>
      </c>
      <c r="K305" s="105"/>
      <c r="L305" s="105">
        <f aca="true" t="shared" si="56" ref="L305:S305">SUBTOTAL(9,L299:L304)</f>
        <v>4.819999999999999</v>
      </c>
      <c r="M305" s="105">
        <f t="shared" si="56"/>
        <v>0</v>
      </c>
      <c r="N305" s="105">
        <f t="shared" si="56"/>
        <v>0</v>
      </c>
      <c r="O305" s="105">
        <f t="shared" si="56"/>
        <v>0</v>
      </c>
      <c r="P305" s="105">
        <f t="shared" si="56"/>
        <v>150</v>
      </c>
      <c r="Q305" s="105">
        <f t="shared" si="56"/>
        <v>1.666666666666667</v>
      </c>
      <c r="R305" s="104">
        <f t="shared" si="56"/>
        <v>5225</v>
      </c>
      <c r="S305" s="117">
        <f t="shared" si="56"/>
        <v>5426.27</v>
      </c>
    </row>
    <row r="306" spans="1:19" ht="12.75">
      <c r="A306" s="107" t="s">
        <v>646</v>
      </c>
      <c r="B306" t="s">
        <v>437</v>
      </c>
      <c r="C306" t="s">
        <v>577</v>
      </c>
      <c r="D306" t="s">
        <v>647</v>
      </c>
      <c r="E306" t="s">
        <v>117</v>
      </c>
      <c r="F306" t="s">
        <v>648</v>
      </c>
      <c r="G306" t="s">
        <v>10</v>
      </c>
      <c r="H306" t="s">
        <v>12</v>
      </c>
      <c r="I306" s="101">
        <v>117</v>
      </c>
      <c r="J306" s="1">
        <v>55.71</v>
      </c>
      <c r="K306" s="1">
        <v>0.06</v>
      </c>
      <c r="L306" s="1">
        <f>+K306*I306</f>
        <v>7.02</v>
      </c>
      <c r="M306" s="1"/>
      <c r="N306" s="1"/>
      <c r="O306" s="1"/>
      <c r="P306" s="1"/>
      <c r="Q306" s="1"/>
      <c r="R306" s="1"/>
      <c r="S306" s="116">
        <f t="shared" si="54"/>
        <v>62.730000000000004</v>
      </c>
    </row>
    <row r="307" spans="1:19" ht="12.75">
      <c r="A307" s="107" t="s">
        <v>646</v>
      </c>
      <c r="B307" t="s">
        <v>437</v>
      </c>
      <c r="C307" t="s">
        <v>577</v>
      </c>
      <c r="D307" t="s">
        <v>647</v>
      </c>
      <c r="E307" t="s">
        <v>117</v>
      </c>
      <c r="F307" t="s">
        <v>648</v>
      </c>
      <c r="G307" t="s">
        <v>10</v>
      </c>
      <c r="H307" t="s">
        <v>13</v>
      </c>
      <c r="I307" s="101">
        <v>6</v>
      </c>
      <c r="J307" s="1">
        <v>2.87</v>
      </c>
      <c r="K307" s="1">
        <v>0.06</v>
      </c>
      <c r="L307" s="1">
        <f>+K307*I307</f>
        <v>0.36</v>
      </c>
      <c r="M307" s="1"/>
      <c r="N307" s="1"/>
      <c r="O307" s="1"/>
      <c r="P307" s="1"/>
      <c r="Q307" s="1"/>
      <c r="R307" s="1"/>
      <c r="S307" s="116">
        <f t="shared" si="54"/>
        <v>3.23</v>
      </c>
    </row>
    <row r="308" spans="1:19" ht="12.75">
      <c r="A308" s="107" t="s">
        <v>646</v>
      </c>
      <c r="B308" t="s">
        <v>437</v>
      </c>
      <c r="C308" t="s">
        <v>577</v>
      </c>
      <c r="D308" t="s">
        <v>647</v>
      </c>
      <c r="E308" t="s">
        <v>117</v>
      </c>
      <c r="F308" t="s">
        <v>648</v>
      </c>
      <c r="G308" t="s">
        <v>10</v>
      </c>
      <c r="H308" t="s">
        <v>14</v>
      </c>
      <c r="I308" s="101">
        <v>6</v>
      </c>
      <c r="J308" s="1">
        <v>2.9</v>
      </c>
      <c r="K308" s="1">
        <v>0.1</v>
      </c>
      <c r="L308" s="1">
        <f>+K308*I308</f>
        <v>0.6000000000000001</v>
      </c>
      <c r="M308" s="1"/>
      <c r="N308" s="1"/>
      <c r="O308" s="1"/>
      <c r="P308" s="1"/>
      <c r="Q308" s="1"/>
      <c r="R308" s="1"/>
      <c r="S308" s="116">
        <f t="shared" si="54"/>
        <v>3.5</v>
      </c>
    </row>
    <row r="309" spans="1:19" ht="12.75">
      <c r="A309" s="107" t="s">
        <v>646</v>
      </c>
      <c r="B309" t="s">
        <v>437</v>
      </c>
      <c r="C309" t="s">
        <v>577</v>
      </c>
      <c r="D309" t="s">
        <v>647</v>
      </c>
      <c r="E309" t="s">
        <v>117</v>
      </c>
      <c r="F309" t="s">
        <v>648</v>
      </c>
      <c r="G309" t="s">
        <v>10</v>
      </c>
      <c r="H309" t="s">
        <v>51</v>
      </c>
      <c r="I309" s="101">
        <v>3</v>
      </c>
      <c r="J309" s="1">
        <v>1.14</v>
      </c>
      <c r="K309" s="1">
        <v>0.06</v>
      </c>
      <c r="L309" s="1">
        <f>+K309*I309</f>
        <v>0.18</v>
      </c>
      <c r="M309" s="1"/>
      <c r="N309" s="1"/>
      <c r="O309" s="1"/>
      <c r="P309" s="1"/>
      <c r="Q309" s="1"/>
      <c r="R309" s="1"/>
      <c r="S309" s="116">
        <f t="shared" si="54"/>
        <v>1.3199999999999998</v>
      </c>
    </row>
    <row r="310" spans="1:19" ht="12.75">
      <c r="A310" s="107" t="s">
        <v>646</v>
      </c>
      <c r="B310" t="s">
        <v>437</v>
      </c>
      <c r="C310" t="s">
        <v>577</v>
      </c>
      <c r="D310" t="s">
        <v>647</v>
      </c>
      <c r="E310" t="s">
        <v>117</v>
      </c>
      <c r="F310" t="s">
        <v>648</v>
      </c>
      <c r="G310" t="s">
        <v>10</v>
      </c>
      <c r="H310" t="s">
        <v>29</v>
      </c>
      <c r="I310" s="101">
        <v>2</v>
      </c>
      <c r="J310" s="1">
        <v>1</v>
      </c>
      <c r="K310" s="1">
        <v>0.06</v>
      </c>
      <c r="L310" s="1">
        <f>+K310*I310</f>
        <v>0.12</v>
      </c>
      <c r="M310" s="1"/>
      <c r="N310" s="1"/>
      <c r="O310" s="1"/>
      <c r="P310" s="1"/>
      <c r="Q310" s="1"/>
      <c r="R310" s="1"/>
      <c r="S310" s="116">
        <f t="shared" si="54"/>
        <v>1.12</v>
      </c>
    </row>
    <row r="311" spans="1:19" ht="12.75">
      <c r="A311" s="107" t="s">
        <v>646</v>
      </c>
      <c r="B311" t="s">
        <v>437</v>
      </c>
      <c r="C311" t="s">
        <v>577</v>
      </c>
      <c r="D311" t="s">
        <v>647</v>
      </c>
      <c r="E311" t="s">
        <v>117</v>
      </c>
      <c r="F311" t="s">
        <v>648</v>
      </c>
      <c r="G311" t="s">
        <v>8</v>
      </c>
      <c r="H311" t="s">
        <v>17</v>
      </c>
      <c r="I311" s="101"/>
      <c r="J311" s="1"/>
      <c r="K311" s="1"/>
      <c r="M311" s="1"/>
      <c r="N311" s="1"/>
      <c r="O311" s="1"/>
      <c r="P311" s="1">
        <v>150</v>
      </c>
      <c r="Q311" s="1"/>
      <c r="R311" s="1"/>
      <c r="S311" s="116">
        <f t="shared" si="54"/>
        <v>150</v>
      </c>
    </row>
    <row r="312" spans="1:21" ht="12.75">
      <c r="A312" s="107" t="s">
        <v>646</v>
      </c>
      <c r="B312" t="s">
        <v>437</v>
      </c>
      <c r="C312" t="s">
        <v>577</v>
      </c>
      <c r="D312" t="s">
        <v>647</v>
      </c>
      <c r="E312" t="s">
        <v>117</v>
      </c>
      <c r="F312" t="s">
        <v>648</v>
      </c>
      <c r="G312" t="s">
        <v>8</v>
      </c>
      <c r="H312" t="s">
        <v>18</v>
      </c>
      <c r="I312" s="101"/>
      <c r="J312" s="1"/>
      <c r="K312" s="1"/>
      <c r="L312" s="1"/>
      <c r="M312" s="1"/>
      <c r="N312" s="1"/>
      <c r="O312" s="1"/>
      <c r="P312" s="1"/>
      <c r="Q312" s="1">
        <v>1.3333333333333335</v>
      </c>
      <c r="R312" s="101">
        <v>4180</v>
      </c>
      <c r="S312" s="116">
        <f t="shared" si="54"/>
        <v>4180</v>
      </c>
      <c r="T312" t="s">
        <v>649</v>
      </c>
      <c r="U312" t="s">
        <v>617</v>
      </c>
    </row>
    <row r="313" spans="1:19" s="2" customFormat="1" ht="12.75">
      <c r="A313" s="113" t="s">
        <v>1050</v>
      </c>
      <c r="I313" s="104">
        <f>SUBTOTAL(9,I306:I312)</f>
        <v>134</v>
      </c>
      <c r="J313" s="105">
        <f>SUBTOTAL(9,J306:J312)</f>
        <v>63.62</v>
      </c>
      <c r="K313" s="105"/>
      <c r="L313" s="105">
        <f aca="true" t="shared" si="57" ref="L313:S313">SUBTOTAL(9,L306:L312)</f>
        <v>8.28</v>
      </c>
      <c r="M313" s="105">
        <f t="shared" si="57"/>
        <v>0</v>
      </c>
      <c r="N313" s="105">
        <f t="shared" si="57"/>
        <v>0</v>
      </c>
      <c r="O313" s="105">
        <f t="shared" si="57"/>
        <v>0</v>
      </c>
      <c r="P313" s="105">
        <f t="shared" si="57"/>
        <v>150</v>
      </c>
      <c r="Q313" s="105">
        <f t="shared" si="57"/>
        <v>1.3333333333333335</v>
      </c>
      <c r="R313" s="104">
        <f t="shared" si="57"/>
        <v>4180</v>
      </c>
      <c r="S313" s="117">
        <f t="shared" si="57"/>
        <v>4401.9</v>
      </c>
    </row>
    <row r="314" spans="1:19" ht="12.75">
      <c r="A314" s="107" t="s">
        <v>522</v>
      </c>
      <c r="B314" t="s">
        <v>437</v>
      </c>
      <c r="C314" t="s">
        <v>473</v>
      </c>
      <c r="D314" t="s">
        <v>523</v>
      </c>
      <c r="E314" t="s">
        <v>117</v>
      </c>
      <c r="F314" t="s">
        <v>524</v>
      </c>
      <c r="G314" t="s">
        <v>10</v>
      </c>
      <c r="H314" t="s">
        <v>12</v>
      </c>
      <c r="I314" s="101">
        <v>4</v>
      </c>
      <c r="J314" s="1">
        <v>10.39</v>
      </c>
      <c r="K314" s="1">
        <v>0.06</v>
      </c>
      <c r="L314" s="1">
        <f>+K314*I314</f>
        <v>0.24</v>
      </c>
      <c r="M314" s="1"/>
      <c r="N314" s="1"/>
      <c r="O314" s="1"/>
      <c r="P314" s="1"/>
      <c r="Q314" s="1"/>
      <c r="R314" s="1"/>
      <c r="S314" s="116">
        <f t="shared" si="54"/>
        <v>10.63</v>
      </c>
    </row>
    <row r="315" spans="1:19" ht="12.75">
      <c r="A315" s="107" t="s">
        <v>522</v>
      </c>
      <c r="B315" t="s">
        <v>437</v>
      </c>
      <c r="C315" t="s">
        <v>473</v>
      </c>
      <c r="D315" t="s">
        <v>523</v>
      </c>
      <c r="E315" t="s">
        <v>117</v>
      </c>
      <c r="F315" t="s">
        <v>524</v>
      </c>
      <c r="G315" t="s">
        <v>10</v>
      </c>
      <c r="H315" t="s">
        <v>13</v>
      </c>
      <c r="I315" s="101">
        <v>1</v>
      </c>
      <c r="J315" s="1">
        <v>0.65</v>
      </c>
      <c r="K315" s="1">
        <v>0.06</v>
      </c>
      <c r="L315" s="1">
        <f>+K315*I315</f>
        <v>0.06</v>
      </c>
      <c r="M315" s="1"/>
      <c r="N315" s="1"/>
      <c r="O315" s="1"/>
      <c r="P315" s="1"/>
      <c r="Q315" s="1"/>
      <c r="R315" s="1"/>
      <c r="S315" s="116">
        <f t="shared" si="54"/>
        <v>0.71</v>
      </c>
    </row>
    <row r="316" spans="1:19" ht="12.75">
      <c r="A316" s="107" t="s">
        <v>522</v>
      </c>
      <c r="B316" t="s">
        <v>437</v>
      </c>
      <c r="C316" t="s">
        <v>473</v>
      </c>
      <c r="D316" t="s">
        <v>523</v>
      </c>
      <c r="E316" t="s">
        <v>117</v>
      </c>
      <c r="F316" t="s">
        <v>524</v>
      </c>
      <c r="G316" t="s">
        <v>10</v>
      </c>
      <c r="H316" t="s">
        <v>14</v>
      </c>
      <c r="I316" s="101">
        <v>8</v>
      </c>
      <c r="J316" s="1">
        <v>2.28</v>
      </c>
      <c r="K316" s="1">
        <v>0.1</v>
      </c>
      <c r="L316" s="1">
        <f>+K316*I316</f>
        <v>0.8</v>
      </c>
      <c r="M316" s="1"/>
      <c r="N316" s="1"/>
      <c r="O316" s="1"/>
      <c r="P316" s="1"/>
      <c r="Q316" s="1"/>
      <c r="R316" s="1"/>
      <c r="S316" s="116">
        <f t="shared" si="54"/>
        <v>3.08</v>
      </c>
    </row>
    <row r="317" spans="1:19" ht="12.75">
      <c r="A317" s="107" t="s">
        <v>522</v>
      </c>
      <c r="B317" t="s">
        <v>437</v>
      </c>
      <c r="C317" t="s">
        <v>473</v>
      </c>
      <c r="D317" t="s">
        <v>523</v>
      </c>
      <c r="E317" t="s">
        <v>117</v>
      </c>
      <c r="F317" t="s">
        <v>524</v>
      </c>
      <c r="G317" t="s">
        <v>10</v>
      </c>
      <c r="H317" t="s">
        <v>29</v>
      </c>
      <c r="I317" s="101">
        <v>1</v>
      </c>
      <c r="J317" s="1">
        <v>0.4</v>
      </c>
      <c r="K317" s="1">
        <v>0.06</v>
      </c>
      <c r="L317" s="1">
        <f>+K317*I317</f>
        <v>0.06</v>
      </c>
      <c r="M317" s="1"/>
      <c r="N317" s="1"/>
      <c r="O317" s="1"/>
      <c r="P317" s="1"/>
      <c r="Q317" s="1"/>
      <c r="R317" s="1"/>
      <c r="S317" s="116">
        <f t="shared" si="54"/>
        <v>0.46</v>
      </c>
    </row>
    <row r="318" spans="1:19" ht="12.75">
      <c r="A318" s="107" t="s">
        <v>522</v>
      </c>
      <c r="B318" t="s">
        <v>437</v>
      </c>
      <c r="C318" t="s">
        <v>473</v>
      </c>
      <c r="D318" t="s">
        <v>523</v>
      </c>
      <c r="E318" t="s">
        <v>117</v>
      </c>
      <c r="F318" t="s">
        <v>524</v>
      </c>
      <c r="G318" t="s">
        <v>10</v>
      </c>
      <c r="H318" t="s">
        <v>16</v>
      </c>
      <c r="I318" s="101">
        <v>1</v>
      </c>
      <c r="J318" s="1">
        <v>0.89</v>
      </c>
      <c r="K318" s="1">
        <v>0.06</v>
      </c>
      <c r="L318" s="1">
        <f>+K318*I318</f>
        <v>0.06</v>
      </c>
      <c r="M318" s="1"/>
      <c r="N318" s="1"/>
      <c r="O318" s="1"/>
      <c r="P318" s="1"/>
      <c r="Q318" s="1"/>
      <c r="R318" s="1"/>
      <c r="S318" s="116">
        <f t="shared" si="54"/>
        <v>0.95</v>
      </c>
    </row>
    <row r="319" spans="1:19" ht="12.75">
      <c r="A319" s="107" t="s">
        <v>522</v>
      </c>
      <c r="B319" t="s">
        <v>437</v>
      </c>
      <c r="C319" t="s">
        <v>473</v>
      </c>
      <c r="D319" t="s">
        <v>523</v>
      </c>
      <c r="E319" t="s">
        <v>117</v>
      </c>
      <c r="F319" t="s">
        <v>524</v>
      </c>
      <c r="G319" t="s">
        <v>8</v>
      </c>
      <c r="H319" t="s">
        <v>17</v>
      </c>
      <c r="I319" s="101"/>
      <c r="J319" s="1"/>
      <c r="K319" s="1"/>
      <c r="M319" s="1"/>
      <c r="N319" s="1"/>
      <c r="O319" s="1"/>
      <c r="P319" s="1">
        <v>60</v>
      </c>
      <c r="Q319" s="1"/>
      <c r="R319" s="1"/>
      <c r="S319" s="116">
        <f t="shared" si="54"/>
        <v>60</v>
      </c>
    </row>
    <row r="320" spans="1:20" ht="12.75">
      <c r="A320" s="107" t="s">
        <v>522</v>
      </c>
      <c r="B320" t="s">
        <v>437</v>
      </c>
      <c r="C320" t="s">
        <v>473</v>
      </c>
      <c r="D320" t="s">
        <v>523</v>
      </c>
      <c r="E320" t="s">
        <v>117</v>
      </c>
      <c r="F320" t="s">
        <v>524</v>
      </c>
      <c r="G320" t="s">
        <v>8</v>
      </c>
      <c r="H320" t="s">
        <v>18</v>
      </c>
      <c r="I320" s="101"/>
      <c r="J320" s="1"/>
      <c r="K320" s="1"/>
      <c r="L320" s="1"/>
      <c r="M320" s="1"/>
      <c r="N320" s="1"/>
      <c r="O320" s="1"/>
      <c r="P320" s="1"/>
      <c r="Q320" s="1">
        <v>0.3</v>
      </c>
      <c r="R320" s="101">
        <v>940.5</v>
      </c>
      <c r="S320" s="116">
        <f t="shared" si="54"/>
        <v>940.5</v>
      </c>
      <c r="T320" t="s">
        <v>441</v>
      </c>
    </row>
    <row r="321" spans="1:19" s="2" customFormat="1" ht="12.75">
      <c r="A321" s="113" t="s">
        <v>1051</v>
      </c>
      <c r="I321" s="104">
        <f>SUBTOTAL(9,I314:I320)</f>
        <v>15</v>
      </c>
      <c r="J321" s="105">
        <f>SUBTOTAL(9,J314:J320)</f>
        <v>14.610000000000001</v>
      </c>
      <c r="K321" s="105"/>
      <c r="L321" s="105">
        <f aca="true" t="shared" si="58" ref="L321:S321">SUBTOTAL(9,L314:L320)</f>
        <v>1.2200000000000002</v>
      </c>
      <c r="M321" s="105">
        <f t="shared" si="58"/>
        <v>0</v>
      </c>
      <c r="N321" s="105">
        <f t="shared" si="58"/>
        <v>0</v>
      </c>
      <c r="O321" s="105">
        <f t="shared" si="58"/>
        <v>0</v>
      </c>
      <c r="P321" s="105">
        <f t="shared" si="58"/>
        <v>60</v>
      </c>
      <c r="Q321" s="105">
        <f t="shared" si="58"/>
        <v>0.3</v>
      </c>
      <c r="R321" s="104">
        <f t="shared" si="58"/>
        <v>940.5</v>
      </c>
      <c r="S321" s="117">
        <f t="shared" si="58"/>
        <v>1016.33</v>
      </c>
    </row>
    <row r="322" spans="1:19" ht="12.75">
      <c r="A322" s="107" t="s">
        <v>650</v>
      </c>
      <c r="B322" t="s">
        <v>437</v>
      </c>
      <c r="C322" t="s">
        <v>577</v>
      </c>
      <c r="D322" t="s">
        <v>651</v>
      </c>
      <c r="E322" t="s">
        <v>117</v>
      </c>
      <c r="F322" t="s">
        <v>652</v>
      </c>
      <c r="G322" t="s">
        <v>10</v>
      </c>
      <c r="H322" t="s">
        <v>12</v>
      </c>
      <c r="I322" s="101">
        <v>722</v>
      </c>
      <c r="J322" s="1">
        <v>551.5</v>
      </c>
      <c r="K322" s="1">
        <v>0.06</v>
      </c>
      <c r="L322" s="1">
        <f aca="true" t="shared" si="59" ref="L322:L327">+K322*I322</f>
        <v>43.32</v>
      </c>
      <c r="M322" s="1"/>
      <c r="N322" s="1"/>
      <c r="O322" s="1"/>
      <c r="P322" s="1"/>
      <c r="Q322" s="1"/>
      <c r="R322" s="1"/>
      <c r="S322" s="116">
        <f t="shared" si="54"/>
        <v>594.82</v>
      </c>
    </row>
    <row r="323" spans="1:19" ht="12.75">
      <c r="A323" s="107" t="s">
        <v>650</v>
      </c>
      <c r="B323" t="s">
        <v>437</v>
      </c>
      <c r="C323" t="s">
        <v>577</v>
      </c>
      <c r="D323" t="s">
        <v>651</v>
      </c>
      <c r="E323" t="s">
        <v>117</v>
      </c>
      <c r="F323" t="s">
        <v>652</v>
      </c>
      <c r="G323" t="s">
        <v>10</v>
      </c>
      <c r="H323" t="s">
        <v>13</v>
      </c>
      <c r="I323" s="101">
        <v>34</v>
      </c>
      <c r="J323" s="1">
        <v>19.66</v>
      </c>
      <c r="K323" s="1">
        <v>0.06</v>
      </c>
      <c r="L323" s="1">
        <f t="shared" si="59"/>
        <v>2.04</v>
      </c>
      <c r="M323" s="1"/>
      <c r="N323" s="1"/>
      <c r="O323" s="1"/>
      <c r="P323" s="1"/>
      <c r="Q323" s="1"/>
      <c r="R323" s="1"/>
      <c r="S323" s="116">
        <f t="shared" si="54"/>
        <v>21.7</v>
      </c>
    </row>
    <row r="324" spans="1:19" ht="12.75">
      <c r="A324" s="107" t="s">
        <v>650</v>
      </c>
      <c r="B324" t="s">
        <v>437</v>
      </c>
      <c r="C324" t="s">
        <v>577</v>
      </c>
      <c r="D324" t="s">
        <v>651</v>
      </c>
      <c r="E324" t="s">
        <v>117</v>
      </c>
      <c r="F324" t="s">
        <v>652</v>
      </c>
      <c r="G324" t="s">
        <v>10</v>
      </c>
      <c r="H324" t="s">
        <v>14</v>
      </c>
      <c r="I324" s="101">
        <v>585</v>
      </c>
      <c r="J324" s="1">
        <v>217.6</v>
      </c>
      <c r="K324" s="1">
        <v>0.1</v>
      </c>
      <c r="L324" s="1">
        <f t="shared" si="59"/>
        <v>58.5</v>
      </c>
      <c r="M324" s="1"/>
      <c r="N324" s="1"/>
      <c r="O324" s="1"/>
      <c r="P324" s="1"/>
      <c r="Q324" s="1"/>
      <c r="R324" s="1"/>
      <c r="S324" s="116">
        <f t="shared" si="54"/>
        <v>276.1</v>
      </c>
    </row>
    <row r="325" spans="1:19" ht="12.75">
      <c r="A325" s="107" t="s">
        <v>650</v>
      </c>
      <c r="B325" t="s">
        <v>437</v>
      </c>
      <c r="C325" t="s">
        <v>577</v>
      </c>
      <c r="D325" t="s">
        <v>651</v>
      </c>
      <c r="E325" t="s">
        <v>117</v>
      </c>
      <c r="F325" t="s">
        <v>652</v>
      </c>
      <c r="G325" t="s">
        <v>10</v>
      </c>
      <c r="H325" t="s">
        <v>29</v>
      </c>
      <c r="I325" s="101">
        <v>14</v>
      </c>
      <c r="J325" s="1">
        <v>6.13</v>
      </c>
      <c r="K325" s="1">
        <v>0.06</v>
      </c>
      <c r="L325" s="1">
        <f t="shared" si="59"/>
        <v>0.84</v>
      </c>
      <c r="M325" s="1"/>
      <c r="N325" s="1"/>
      <c r="O325" s="1"/>
      <c r="P325" s="1"/>
      <c r="Q325" s="1"/>
      <c r="R325" s="1"/>
      <c r="S325" s="116">
        <f t="shared" si="54"/>
        <v>6.97</v>
      </c>
    </row>
    <row r="326" spans="1:19" ht="12.75">
      <c r="A326" s="107" t="s">
        <v>650</v>
      </c>
      <c r="B326" t="s">
        <v>437</v>
      </c>
      <c r="C326" t="s">
        <v>577</v>
      </c>
      <c r="D326" t="s">
        <v>651</v>
      </c>
      <c r="E326" t="s">
        <v>117</v>
      </c>
      <c r="F326" t="s">
        <v>652</v>
      </c>
      <c r="G326" t="s">
        <v>10</v>
      </c>
      <c r="H326" t="s">
        <v>15</v>
      </c>
      <c r="I326" s="101">
        <v>5</v>
      </c>
      <c r="J326" s="1">
        <v>5.95</v>
      </c>
      <c r="K326" s="1">
        <v>0.06</v>
      </c>
      <c r="L326" s="1">
        <f t="shared" si="59"/>
        <v>0.3</v>
      </c>
      <c r="M326" s="1"/>
      <c r="N326" s="1"/>
      <c r="O326" s="1"/>
      <c r="P326" s="1"/>
      <c r="Q326" s="1"/>
      <c r="R326" s="1"/>
      <c r="S326" s="116">
        <f t="shared" si="54"/>
        <v>6.25</v>
      </c>
    </row>
    <row r="327" spans="1:19" ht="12.75">
      <c r="A327" s="107" t="s">
        <v>650</v>
      </c>
      <c r="B327" t="s">
        <v>437</v>
      </c>
      <c r="C327" t="s">
        <v>577</v>
      </c>
      <c r="D327" t="s">
        <v>651</v>
      </c>
      <c r="E327" t="s">
        <v>117</v>
      </c>
      <c r="F327" t="s">
        <v>652</v>
      </c>
      <c r="G327" t="s">
        <v>10</v>
      </c>
      <c r="H327" t="s">
        <v>16</v>
      </c>
      <c r="I327" s="101">
        <v>5</v>
      </c>
      <c r="J327" s="1">
        <v>4.96</v>
      </c>
      <c r="K327" s="1">
        <v>0.06</v>
      </c>
      <c r="L327" s="1">
        <f t="shared" si="59"/>
        <v>0.3</v>
      </c>
      <c r="M327" s="1"/>
      <c r="N327" s="1"/>
      <c r="O327" s="1"/>
      <c r="P327" s="1"/>
      <c r="Q327" s="1"/>
      <c r="R327" s="1"/>
      <c r="S327" s="116">
        <f t="shared" si="54"/>
        <v>5.26</v>
      </c>
    </row>
    <row r="328" spans="1:19" ht="12.75">
      <c r="A328" s="107" t="s">
        <v>650</v>
      </c>
      <c r="B328" t="s">
        <v>437</v>
      </c>
      <c r="C328" t="s">
        <v>577</v>
      </c>
      <c r="D328" t="s">
        <v>651</v>
      </c>
      <c r="E328" t="s">
        <v>117</v>
      </c>
      <c r="F328" t="s">
        <v>652</v>
      </c>
      <c r="G328" t="s">
        <v>10</v>
      </c>
      <c r="H328" t="s">
        <v>11</v>
      </c>
      <c r="I328" s="101">
        <v>1</v>
      </c>
      <c r="J328" s="1">
        <v>4.68</v>
      </c>
      <c r="K328" s="1"/>
      <c r="L328" s="1"/>
      <c r="M328" s="1"/>
      <c r="N328" s="1"/>
      <c r="O328" s="1"/>
      <c r="P328" s="1"/>
      <c r="Q328" s="1"/>
      <c r="R328" s="1"/>
      <c r="S328" s="116">
        <f t="shared" si="54"/>
        <v>4.68</v>
      </c>
    </row>
    <row r="329" spans="1:19" ht="12.75">
      <c r="A329" s="107" t="s">
        <v>650</v>
      </c>
      <c r="B329" t="s">
        <v>437</v>
      </c>
      <c r="C329" t="s">
        <v>577</v>
      </c>
      <c r="D329" t="s">
        <v>651</v>
      </c>
      <c r="E329" t="s">
        <v>117</v>
      </c>
      <c r="F329" t="s">
        <v>652</v>
      </c>
      <c r="G329" t="s">
        <v>8</v>
      </c>
      <c r="H329" t="s">
        <v>17</v>
      </c>
      <c r="I329" s="101"/>
      <c r="J329" s="1"/>
      <c r="K329" s="1"/>
      <c r="M329" s="1"/>
      <c r="N329" s="1"/>
      <c r="O329" s="1"/>
      <c r="P329" s="1">
        <v>180</v>
      </c>
      <c r="Q329" s="1"/>
      <c r="R329" s="1"/>
      <c r="S329" s="116">
        <f t="shared" si="54"/>
        <v>180</v>
      </c>
    </row>
    <row r="330" spans="1:19" ht="12.75">
      <c r="A330" s="107" t="s">
        <v>650</v>
      </c>
      <c r="B330" t="s">
        <v>437</v>
      </c>
      <c r="C330" t="s">
        <v>577</v>
      </c>
      <c r="D330" t="s">
        <v>651</v>
      </c>
      <c r="E330" t="s">
        <v>117</v>
      </c>
      <c r="F330" t="s">
        <v>652</v>
      </c>
      <c r="G330" t="s">
        <v>8</v>
      </c>
      <c r="H330" t="s">
        <v>9</v>
      </c>
      <c r="I330" s="101"/>
      <c r="J330" s="1"/>
      <c r="K330" s="1"/>
      <c r="M330" s="1"/>
      <c r="N330" s="1">
        <v>0.5</v>
      </c>
      <c r="O330" s="1">
        <v>31.5</v>
      </c>
      <c r="P330" s="1"/>
      <c r="Q330" s="1"/>
      <c r="R330" s="1"/>
      <c r="S330" s="116">
        <f t="shared" si="54"/>
        <v>31.5</v>
      </c>
    </row>
    <row r="331" spans="1:20" ht="12.75">
      <c r="A331" s="107" t="s">
        <v>650</v>
      </c>
      <c r="B331" t="s">
        <v>437</v>
      </c>
      <c r="C331" t="s">
        <v>577</v>
      </c>
      <c r="D331" t="s">
        <v>651</v>
      </c>
      <c r="E331" t="s">
        <v>117</v>
      </c>
      <c r="F331" t="s">
        <v>652</v>
      </c>
      <c r="G331" t="s">
        <v>8</v>
      </c>
      <c r="H331" t="s">
        <v>18</v>
      </c>
      <c r="I331" s="101"/>
      <c r="J331" s="1"/>
      <c r="K331" s="1"/>
      <c r="L331" s="1"/>
      <c r="M331" s="1"/>
      <c r="N331" s="1"/>
      <c r="O331" s="1"/>
      <c r="P331" s="1"/>
      <c r="Q331" s="1">
        <v>0.15</v>
      </c>
      <c r="R331" s="101">
        <v>470.25</v>
      </c>
      <c r="S331" s="116">
        <f t="shared" si="54"/>
        <v>470.25</v>
      </c>
      <c r="T331" t="s">
        <v>468</v>
      </c>
    </row>
    <row r="332" spans="1:19" s="2" customFormat="1" ht="12.75">
      <c r="A332" s="113" t="s">
        <v>1052</v>
      </c>
      <c r="I332" s="104">
        <f>SUBTOTAL(9,I322:I331)</f>
        <v>1366</v>
      </c>
      <c r="J332" s="105">
        <f>SUBTOTAL(9,J322:J331)</f>
        <v>810.48</v>
      </c>
      <c r="K332" s="105"/>
      <c r="L332" s="105">
        <f aca="true" t="shared" si="60" ref="L332:S332">SUBTOTAL(9,L322:L331)</f>
        <v>105.3</v>
      </c>
      <c r="M332" s="105">
        <f t="shared" si="60"/>
        <v>0</v>
      </c>
      <c r="N332" s="105">
        <f t="shared" si="60"/>
        <v>0.5</v>
      </c>
      <c r="O332" s="105">
        <f t="shared" si="60"/>
        <v>31.5</v>
      </c>
      <c r="P332" s="105">
        <f t="shared" si="60"/>
        <v>180</v>
      </c>
      <c r="Q332" s="105">
        <f t="shared" si="60"/>
        <v>0.15</v>
      </c>
      <c r="R332" s="104">
        <f t="shared" si="60"/>
        <v>470.25</v>
      </c>
      <c r="S332" s="117">
        <f t="shared" si="60"/>
        <v>1597.5300000000002</v>
      </c>
    </row>
    <row r="333" spans="1:19" ht="12.75">
      <c r="A333" s="107" t="s">
        <v>525</v>
      </c>
      <c r="B333" t="s">
        <v>437</v>
      </c>
      <c r="C333" t="s">
        <v>465</v>
      </c>
      <c r="D333" t="s">
        <v>526</v>
      </c>
      <c r="E333" t="s">
        <v>117</v>
      </c>
      <c r="F333" t="s">
        <v>527</v>
      </c>
      <c r="G333" t="s">
        <v>10</v>
      </c>
      <c r="H333" t="s">
        <v>12</v>
      </c>
      <c r="I333" s="101">
        <v>27</v>
      </c>
      <c r="J333" s="1">
        <v>14.88</v>
      </c>
      <c r="K333" s="1">
        <v>0.06</v>
      </c>
      <c r="L333" s="1">
        <f>+K333*I333</f>
        <v>1.6199999999999999</v>
      </c>
      <c r="M333" s="1"/>
      <c r="N333" s="1"/>
      <c r="O333" s="1"/>
      <c r="P333" s="1"/>
      <c r="Q333" s="1"/>
      <c r="R333" s="1"/>
      <c r="S333" s="116">
        <f t="shared" si="54"/>
        <v>16.5</v>
      </c>
    </row>
    <row r="334" spans="1:19" ht="12.75">
      <c r="A334" s="107" t="s">
        <v>525</v>
      </c>
      <c r="B334" t="s">
        <v>437</v>
      </c>
      <c r="C334" t="s">
        <v>465</v>
      </c>
      <c r="D334" t="s">
        <v>526</v>
      </c>
      <c r="E334" t="s">
        <v>117</v>
      </c>
      <c r="F334" t="s">
        <v>527</v>
      </c>
      <c r="G334" t="s">
        <v>10</v>
      </c>
      <c r="H334" t="s">
        <v>13</v>
      </c>
      <c r="I334" s="101">
        <v>1</v>
      </c>
      <c r="J334" s="1">
        <v>0.4</v>
      </c>
      <c r="K334" s="1">
        <v>0.06</v>
      </c>
      <c r="L334" s="1">
        <f>+K334*I334</f>
        <v>0.06</v>
      </c>
      <c r="M334" s="1"/>
      <c r="N334" s="1"/>
      <c r="O334" s="1"/>
      <c r="P334" s="1"/>
      <c r="Q334" s="1"/>
      <c r="R334" s="1"/>
      <c r="S334" s="116">
        <f t="shared" si="54"/>
        <v>0.46</v>
      </c>
    </row>
    <row r="335" spans="1:19" ht="12.75">
      <c r="A335" s="107" t="s">
        <v>525</v>
      </c>
      <c r="B335" t="s">
        <v>437</v>
      </c>
      <c r="C335" t="s">
        <v>465</v>
      </c>
      <c r="D335" t="s">
        <v>526</v>
      </c>
      <c r="E335" t="s">
        <v>117</v>
      </c>
      <c r="F335" t="s">
        <v>527</v>
      </c>
      <c r="G335" t="s">
        <v>8</v>
      </c>
      <c r="H335" t="s">
        <v>17</v>
      </c>
      <c r="I335" s="101"/>
      <c r="J335" s="1"/>
      <c r="K335" s="1"/>
      <c r="M335" s="1"/>
      <c r="N335" s="1"/>
      <c r="O335" s="1"/>
      <c r="P335" s="1">
        <v>150</v>
      </c>
      <c r="Q335" s="1"/>
      <c r="R335" s="1"/>
      <c r="S335" s="116">
        <f t="shared" si="54"/>
        <v>150</v>
      </c>
    </row>
    <row r="336" spans="1:20" ht="12.75">
      <c r="A336" s="107" t="s">
        <v>525</v>
      </c>
      <c r="B336" t="s">
        <v>437</v>
      </c>
      <c r="C336" t="s">
        <v>465</v>
      </c>
      <c r="D336" t="s">
        <v>526</v>
      </c>
      <c r="E336" t="s">
        <v>117</v>
      </c>
      <c r="F336" t="s">
        <v>527</v>
      </c>
      <c r="G336" t="s">
        <v>8</v>
      </c>
      <c r="H336" t="s">
        <v>18</v>
      </c>
      <c r="I336" s="101"/>
      <c r="J336" s="1"/>
      <c r="K336" s="1"/>
      <c r="L336" s="1"/>
      <c r="M336" s="1"/>
      <c r="N336" s="1"/>
      <c r="O336" s="1"/>
      <c r="P336" s="1"/>
      <c r="Q336" s="1">
        <v>0.25</v>
      </c>
      <c r="R336" s="101">
        <v>783.75</v>
      </c>
      <c r="S336" s="116">
        <f t="shared" si="54"/>
        <v>783.75</v>
      </c>
      <c r="T336" t="s">
        <v>521</v>
      </c>
    </row>
    <row r="337" spans="1:19" s="2" customFormat="1" ht="12.75">
      <c r="A337" s="113" t="s">
        <v>1053</v>
      </c>
      <c r="I337" s="104">
        <f>SUBTOTAL(9,I333:I336)</f>
        <v>28</v>
      </c>
      <c r="J337" s="105">
        <f>SUBTOTAL(9,J333:J336)</f>
        <v>15.280000000000001</v>
      </c>
      <c r="K337" s="105"/>
      <c r="L337" s="105">
        <f aca="true" t="shared" si="61" ref="L337:S337">SUBTOTAL(9,L333:L336)</f>
        <v>1.68</v>
      </c>
      <c r="M337" s="105">
        <f t="shared" si="61"/>
        <v>0</v>
      </c>
      <c r="N337" s="105">
        <f t="shared" si="61"/>
        <v>0</v>
      </c>
      <c r="O337" s="105">
        <f t="shared" si="61"/>
        <v>0</v>
      </c>
      <c r="P337" s="105">
        <f t="shared" si="61"/>
        <v>150</v>
      </c>
      <c r="Q337" s="105">
        <f t="shared" si="61"/>
        <v>0.25</v>
      </c>
      <c r="R337" s="104">
        <f t="shared" si="61"/>
        <v>783.75</v>
      </c>
      <c r="S337" s="117">
        <f t="shared" si="61"/>
        <v>950.71</v>
      </c>
    </row>
    <row r="338" spans="1:19" ht="12.75">
      <c r="A338" s="107" t="s">
        <v>528</v>
      </c>
      <c r="B338" t="s">
        <v>437</v>
      </c>
      <c r="C338" t="s">
        <v>473</v>
      </c>
      <c r="D338" t="s">
        <v>529</v>
      </c>
      <c r="E338" t="s">
        <v>117</v>
      </c>
      <c r="F338" t="s">
        <v>530</v>
      </c>
      <c r="G338" t="s">
        <v>10</v>
      </c>
      <c r="H338" t="s">
        <v>12</v>
      </c>
      <c r="I338" s="101">
        <v>1099</v>
      </c>
      <c r="J338" s="1">
        <v>540.95</v>
      </c>
      <c r="K338" s="1">
        <v>0.06</v>
      </c>
      <c r="L338" s="1">
        <f aca="true" t="shared" si="62" ref="L338:L344">+K338*I338</f>
        <v>65.94</v>
      </c>
      <c r="M338" s="1"/>
      <c r="N338" s="1"/>
      <c r="O338" s="1"/>
      <c r="P338" s="1"/>
      <c r="Q338" s="1"/>
      <c r="R338" s="1"/>
      <c r="S338" s="116">
        <f t="shared" si="54"/>
        <v>606.8900000000001</v>
      </c>
    </row>
    <row r="339" spans="1:19" ht="12.75">
      <c r="A339" s="107" t="s">
        <v>528</v>
      </c>
      <c r="B339" t="s">
        <v>437</v>
      </c>
      <c r="C339" t="s">
        <v>473</v>
      </c>
      <c r="D339" t="s">
        <v>529</v>
      </c>
      <c r="E339" t="s">
        <v>117</v>
      </c>
      <c r="F339" t="s">
        <v>530</v>
      </c>
      <c r="G339" t="s">
        <v>10</v>
      </c>
      <c r="H339" t="s">
        <v>13</v>
      </c>
      <c r="I339" s="101">
        <v>74</v>
      </c>
      <c r="J339" s="1">
        <v>46</v>
      </c>
      <c r="K339" s="1">
        <v>0.06</v>
      </c>
      <c r="L339" s="1">
        <f t="shared" si="62"/>
        <v>4.4399999999999995</v>
      </c>
      <c r="M339" s="1"/>
      <c r="N339" s="1"/>
      <c r="O339" s="1"/>
      <c r="P339" s="1"/>
      <c r="Q339" s="1"/>
      <c r="R339" s="1"/>
      <c r="S339" s="116">
        <f t="shared" si="54"/>
        <v>50.44</v>
      </c>
    </row>
    <row r="340" spans="1:19" ht="12.75">
      <c r="A340" s="107" t="s">
        <v>528</v>
      </c>
      <c r="B340" t="s">
        <v>437</v>
      </c>
      <c r="C340" t="s">
        <v>473</v>
      </c>
      <c r="D340" t="s">
        <v>529</v>
      </c>
      <c r="E340" t="s">
        <v>117</v>
      </c>
      <c r="F340" t="s">
        <v>530</v>
      </c>
      <c r="G340" t="s">
        <v>10</v>
      </c>
      <c r="H340" t="s">
        <v>14</v>
      </c>
      <c r="I340" s="101">
        <v>1606</v>
      </c>
      <c r="J340" s="1">
        <v>479.13</v>
      </c>
      <c r="K340" s="1">
        <v>0.1</v>
      </c>
      <c r="L340" s="1">
        <f t="shared" si="62"/>
        <v>160.60000000000002</v>
      </c>
      <c r="M340" s="1"/>
      <c r="N340" s="1"/>
      <c r="O340" s="1"/>
      <c r="P340" s="1"/>
      <c r="Q340" s="1"/>
      <c r="R340" s="1"/>
      <c r="S340" s="116">
        <f t="shared" si="54"/>
        <v>639.73</v>
      </c>
    </row>
    <row r="341" spans="1:19" ht="12.75">
      <c r="A341" s="107" t="s">
        <v>528</v>
      </c>
      <c r="B341" t="s">
        <v>437</v>
      </c>
      <c r="C341" t="s">
        <v>473</v>
      </c>
      <c r="D341" t="s">
        <v>529</v>
      </c>
      <c r="E341" t="s">
        <v>117</v>
      </c>
      <c r="F341" t="s">
        <v>530</v>
      </c>
      <c r="G341" t="s">
        <v>10</v>
      </c>
      <c r="H341" t="s">
        <v>51</v>
      </c>
      <c r="I341" s="101">
        <v>2</v>
      </c>
      <c r="J341" s="1">
        <v>0.57</v>
      </c>
      <c r="K341" s="1">
        <v>0.06</v>
      </c>
      <c r="L341" s="1">
        <f t="shared" si="62"/>
        <v>0.12</v>
      </c>
      <c r="M341" s="1"/>
      <c r="N341" s="1"/>
      <c r="O341" s="1"/>
      <c r="P341" s="1"/>
      <c r="Q341" s="1"/>
      <c r="R341" s="1"/>
      <c r="S341" s="116">
        <f t="shared" si="54"/>
        <v>0.69</v>
      </c>
    </row>
    <row r="342" spans="1:19" ht="12.75">
      <c r="A342" s="107" t="s">
        <v>528</v>
      </c>
      <c r="B342" t="s">
        <v>437</v>
      </c>
      <c r="C342" t="s">
        <v>473</v>
      </c>
      <c r="D342" t="s">
        <v>529</v>
      </c>
      <c r="E342" t="s">
        <v>117</v>
      </c>
      <c r="F342" t="s">
        <v>530</v>
      </c>
      <c r="G342" t="s">
        <v>10</v>
      </c>
      <c r="H342" t="s">
        <v>29</v>
      </c>
      <c r="I342" s="101">
        <v>21</v>
      </c>
      <c r="J342" s="1">
        <v>12.94</v>
      </c>
      <c r="K342" s="1">
        <v>0.06</v>
      </c>
      <c r="L342" s="1">
        <f t="shared" si="62"/>
        <v>1.26</v>
      </c>
      <c r="M342" s="1"/>
      <c r="N342" s="1"/>
      <c r="O342" s="1"/>
      <c r="P342" s="1"/>
      <c r="Q342" s="1"/>
      <c r="R342" s="1"/>
      <c r="S342" s="116">
        <f t="shared" si="54"/>
        <v>14.2</v>
      </c>
    </row>
    <row r="343" spans="1:19" ht="12.75">
      <c r="A343" s="107" t="s">
        <v>528</v>
      </c>
      <c r="B343" t="s">
        <v>437</v>
      </c>
      <c r="C343" t="s">
        <v>473</v>
      </c>
      <c r="D343" t="s">
        <v>529</v>
      </c>
      <c r="E343" t="s">
        <v>117</v>
      </c>
      <c r="F343" t="s">
        <v>530</v>
      </c>
      <c r="G343" t="s">
        <v>10</v>
      </c>
      <c r="H343" t="s">
        <v>15</v>
      </c>
      <c r="I343" s="101">
        <v>8</v>
      </c>
      <c r="J343" s="1">
        <v>4.36</v>
      </c>
      <c r="K343" s="1">
        <v>0.06</v>
      </c>
      <c r="L343" s="1">
        <f t="shared" si="62"/>
        <v>0.48</v>
      </c>
      <c r="M343" s="1"/>
      <c r="N343" s="1"/>
      <c r="O343" s="1"/>
      <c r="P343" s="1"/>
      <c r="Q343" s="1"/>
      <c r="R343" s="1"/>
      <c r="S343" s="116">
        <f t="shared" si="54"/>
        <v>4.84</v>
      </c>
    </row>
    <row r="344" spans="1:19" ht="12.75">
      <c r="A344" s="107" t="s">
        <v>528</v>
      </c>
      <c r="B344" t="s">
        <v>437</v>
      </c>
      <c r="C344" t="s">
        <v>473</v>
      </c>
      <c r="D344" t="s">
        <v>529</v>
      </c>
      <c r="E344" t="s">
        <v>117</v>
      </c>
      <c r="F344" t="s">
        <v>530</v>
      </c>
      <c r="G344" t="s">
        <v>10</v>
      </c>
      <c r="H344" t="s">
        <v>16</v>
      </c>
      <c r="I344" s="101">
        <v>11</v>
      </c>
      <c r="J344" s="1">
        <v>6.25</v>
      </c>
      <c r="K344" s="1">
        <v>0.06</v>
      </c>
      <c r="L344" s="1">
        <f t="shared" si="62"/>
        <v>0.6599999999999999</v>
      </c>
      <c r="M344" s="1"/>
      <c r="N344" s="1"/>
      <c r="O344" s="1"/>
      <c r="P344" s="1"/>
      <c r="Q344" s="1"/>
      <c r="R344" s="1"/>
      <c r="S344" s="116">
        <f t="shared" si="54"/>
        <v>6.91</v>
      </c>
    </row>
    <row r="345" spans="1:19" ht="12.75">
      <c r="A345" s="107" t="s">
        <v>528</v>
      </c>
      <c r="B345" t="s">
        <v>437</v>
      </c>
      <c r="C345" t="s">
        <v>473</v>
      </c>
      <c r="D345" t="s">
        <v>529</v>
      </c>
      <c r="E345" t="s">
        <v>117</v>
      </c>
      <c r="F345" t="s">
        <v>530</v>
      </c>
      <c r="G345" t="s">
        <v>8</v>
      </c>
      <c r="H345" t="s">
        <v>17</v>
      </c>
      <c r="I345" s="101"/>
      <c r="J345" s="1"/>
      <c r="K345" s="1"/>
      <c r="M345" s="1"/>
      <c r="N345" s="1"/>
      <c r="O345" s="1"/>
      <c r="P345" s="1">
        <v>180</v>
      </c>
      <c r="Q345" s="1"/>
      <c r="R345" s="1"/>
      <c r="S345" s="116">
        <f t="shared" si="54"/>
        <v>180</v>
      </c>
    </row>
    <row r="346" spans="1:20" ht="12.75">
      <c r="A346" s="107" t="s">
        <v>528</v>
      </c>
      <c r="B346" t="s">
        <v>437</v>
      </c>
      <c r="C346" t="s">
        <v>473</v>
      </c>
      <c r="D346" t="s">
        <v>529</v>
      </c>
      <c r="E346" t="s">
        <v>117</v>
      </c>
      <c r="F346" t="s">
        <v>530</v>
      </c>
      <c r="G346" t="s">
        <v>8</v>
      </c>
      <c r="H346" t="s">
        <v>18</v>
      </c>
      <c r="I346" s="101"/>
      <c r="J346" s="1"/>
      <c r="K346" s="1"/>
      <c r="L346" s="1"/>
      <c r="M346" s="1"/>
      <c r="N346" s="1"/>
      <c r="O346" s="1"/>
      <c r="P346" s="1"/>
      <c r="Q346" s="1">
        <v>0.4</v>
      </c>
      <c r="R346" s="101">
        <v>1254</v>
      </c>
      <c r="S346" s="116">
        <f t="shared" si="54"/>
        <v>1254</v>
      </c>
      <c r="T346" t="s">
        <v>531</v>
      </c>
    </row>
    <row r="347" spans="1:19" s="2" customFormat="1" ht="12.75">
      <c r="A347" s="113" t="s">
        <v>1054</v>
      </c>
      <c r="I347" s="104">
        <f>SUBTOTAL(9,I338:I346)</f>
        <v>2821</v>
      </c>
      <c r="J347" s="105">
        <f>SUBTOTAL(9,J338:J346)</f>
        <v>1090.1999999999998</v>
      </c>
      <c r="K347" s="105"/>
      <c r="L347" s="105">
        <f aca="true" t="shared" si="63" ref="L347:S347">SUBTOTAL(9,L338:L346)</f>
        <v>233.5</v>
      </c>
      <c r="M347" s="105">
        <f t="shared" si="63"/>
        <v>0</v>
      </c>
      <c r="N347" s="105">
        <f t="shared" si="63"/>
        <v>0</v>
      </c>
      <c r="O347" s="105">
        <f t="shared" si="63"/>
        <v>0</v>
      </c>
      <c r="P347" s="105">
        <f t="shared" si="63"/>
        <v>180</v>
      </c>
      <c r="Q347" s="105">
        <f t="shared" si="63"/>
        <v>0.4</v>
      </c>
      <c r="R347" s="104">
        <f t="shared" si="63"/>
        <v>1254</v>
      </c>
      <c r="S347" s="117">
        <f t="shared" si="63"/>
        <v>2757.7000000000003</v>
      </c>
    </row>
    <row r="348" spans="1:19" ht="12.75">
      <c r="A348" s="107" t="s">
        <v>532</v>
      </c>
      <c r="B348" t="s">
        <v>437</v>
      </c>
      <c r="C348" t="s">
        <v>473</v>
      </c>
      <c r="D348" t="s">
        <v>533</v>
      </c>
      <c r="E348" t="s">
        <v>117</v>
      </c>
      <c r="F348" t="s">
        <v>534</v>
      </c>
      <c r="G348" t="s">
        <v>10</v>
      </c>
      <c r="H348" t="s">
        <v>12</v>
      </c>
      <c r="I348" s="101">
        <v>1553</v>
      </c>
      <c r="J348" s="1">
        <v>977.55</v>
      </c>
      <c r="K348" s="1">
        <v>0.06</v>
      </c>
      <c r="L348" s="1">
        <f aca="true" t="shared" si="64" ref="L348:L354">+K348*I348</f>
        <v>93.17999999999999</v>
      </c>
      <c r="M348" s="1"/>
      <c r="N348" s="1"/>
      <c r="O348" s="1"/>
      <c r="P348" s="1"/>
      <c r="Q348" s="1"/>
      <c r="R348" s="1"/>
      <c r="S348" s="116">
        <f t="shared" si="54"/>
        <v>1070.73</v>
      </c>
    </row>
    <row r="349" spans="1:19" ht="12.75">
      <c r="A349" s="107" t="s">
        <v>532</v>
      </c>
      <c r="B349" t="s">
        <v>437</v>
      </c>
      <c r="C349" t="s">
        <v>473</v>
      </c>
      <c r="D349" t="s">
        <v>533</v>
      </c>
      <c r="E349" t="s">
        <v>117</v>
      </c>
      <c r="F349" t="s">
        <v>534</v>
      </c>
      <c r="G349" t="s">
        <v>10</v>
      </c>
      <c r="H349" t="s">
        <v>13</v>
      </c>
      <c r="I349" s="101">
        <v>79</v>
      </c>
      <c r="J349" s="1">
        <v>37.42</v>
      </c>
      <c r="K349" s="1">
        <v>0.06</v>
      </c>
      <c r="L349" s="1">
        <f t="shared" si="64"/>
        <v>4.74</v>
      </c>
      <c r="M349" s="1"/>
      <c r="N349" s="1"/>
      <c r="O349" s="1"/>
      <c r="P349" s="1"/>
      <c r="Q349" s="1"/>
      <c r="R349" s="1"/>
      <c r="S349" s="116">
        <f t="shared" si="54"/>
        <v>42.160000000000004</v>
      </c>
    </row>
    <row r="350" spans="1:19" ht="12.75">
      <c r="A350" s="107" t="s">
        <v>532</v>
      </c>
      <c r="B350" t="s">
        <v>437</v>
      </c>
      <c r="C350" t="s">
        <v>473</v>
      </c>
      <c r="D350" t="s">
        <v>533</v>
      </c>
      <c r="E350" t="s">
        <v>117</v>
      </c>
      <c r="F350" t="s">
        <v>534</v>
      </c>
      <c r="G350" t="s">
        <v>10</v>
      </c>
      <c r="H350" t="s">
        <v>14</v>
      </c>
      <c r="I350" s="101">
        <v>127</v>
      </c>
      <c r="J350" s="1">
        <v>42.31</v>
      </c>
      <c r="K350" s="1">
        <v>0.1</v>
      </c>
      <c r="L350" s="1">
        <f t="shared" si="64"/>
        <v>12.700000000000001</v>
      </c>
      <c r="M350" s="1"/>
      <c r="N350" s="1"/>
      <c r="O350" s="1"/>
      <c r="P350" s="1"/>
      <c r="Q350" s="1"/>
      <c r="R350" s="1"/>
      <c r="S350" s="116">
        <f t="shared" si="54"/>
        <v>55.010000000000005</v>
      </c>
    </row>
    <row r="351" spans="1:19" ht="12.75">
      <c r="A351" s="107" t="s">
        <v>532</v>
      </c>
      <c r="B351" t="s">
        <v>437</v>
      </c>
      <c r="C351" t="s">
        <v>473</v>
      </c>
      <c r="D351" t="s">
        <v>533</v>
      </c>
      <c r="E351" t="s">
        <v>117</v>
      </c>
      <c r="F351" t="s">
        <v>534</v>
      </c>
      <c r="G351" t="s">
        <v>10</v>
      </c>
      <c r="H351" t="s">
        <v>51</v>
      </c>
      <c r="I351" s="101">
        <v>1</v>
      </c>
      <c r="J351" s="1">
        <v>0.29</v>
      </c>
      <c r="K351" s="1">
        <v>0.06</v>
      </c>
      <c r="L351" s="1">
        <f t="shared" si="64"/>
        <v>0.06</v>
      </c>
      <c r="M351" s="1"/>
      <c r="N351" s="1"/>
      <c r="O351" s="1"/>
      <c r="P351" s="1"/>
      <c r="Q351" s="1"/>
      <c r="R351" s="1"/>
      <c r="S351" s="116">
        <f t="shared" si="54"/>
        <v>0.35</v>
      </c>
    </row>
    <row r="352" spans="1:19" ht="12.75">
      <c r="A352" s="107" t="s">
        <v>532</v>
      </c>
      <c r="B352" t="s">
        <v>437</v>
      </c>
      <c r="C352" t="s">
        <v>473</v>
      </c>
      <c r="D352" t="s">
        <v>533</v>
      </c>
      <c r="E352" t="s">
        <v>117</v>
      </c>
      <c r="F352" t="s">
        <v>534</v>
      </c>
      <c r="G352" t="s">
        <v>10</v>
      </c>
      <c r="H352" t="s">
        <v>29</v>
      </c>
      <c r="I352" s="101">
        <v>5</v>
      </c>
      <c r="J352" s="1">
        <v>9.57</v>
      </c>
      <c r="K352" s="1">
        <v>0.06</v>
      </c>
      <c r="L352" s="1">
        <f t="shared" si="64"/>
        <v>0.3</v>
      </c>
      <c r="M352" s="1"/>
      <c r="N352" s="1"/>
      <c r="O352" s="1"/>
      <c r="P352" s="1"/>
      <c r="Q352" s="1"/>
      <c r="R352" s="1"/>
      <c r="S352" s="116">
        <f t="shared" si="54"/>
        <v>9.870000000000001</v>
      </c>
    </row>
    <row r="353" spans="1:19" ht="12.75">
      <c r="A353" s="107" t="s">
        <v>532</v>
      </c>
      <c r="B353" t="s">
        <v>437</v>
      </c>
      <c r="C353" t="s">
        <v>473</v>
      </c>
      <c r="D353" t="s">
        <v>533</v>
      </c>
      <c r="E353" t="s">
        <v>117</v>
      </c>
      <c r="F353" t="s">
        <v>534</v>
      </c>
      <c r="G353" t="s">
        <v>10</v>
      </c>
      <c r="H353" t="s">
        <v>15</v>
      </c>
      <c r="I353" s="101">
        <v>163</v>
      </c>
      <c r="J353" s="1">
        <v>59.48</v>
      </c>
      <c r="K353" s="1">
        <v>0.06</v>
      </c>
      <c r="L353" s="1">
        <f t="shared" si="64"/>
        <v>9.78</v>
      </c>
      <c r="M353" s="1"/>
      <c r="N353" s="1"/>
      <c r="O353" s="1"/>
      <c r="P353" s="1"/>
      <c r="Q353" s="1"/>
      <c r="R353" s="1"/>
      <c r="S353" s="116">
        <f t="shared" si="54"/>
        <v>69.25999999999999</v>
      </c>
    </row>
    <row r="354" spans="1:19" ht="12.75">
      <c r="A354" s="107" t="s">
        <v>532</v>
      </c>
      <c r="B354" t="s">
        <v>437</v>
      </c>
      <c r="C354" t="s">
        <v>473</v>
      </c>
      <c r="D354" t="s">
        <v>533</v>
      </c>
      <c r="E354" t="s">
        <v>117</v>
      </c>
      <c r="F354" t="s">
        <v>534</v>
      </c>
      <c r="G354" t="s">
        <v>10</v>
      </c>
      <c r="H354" t="s">
        <v>16</v>
      </c>
      <c r="I354" s="101">
        <v>19</v>
      </c>
      <c r="J354" s="1">
        <v>8.15</v>
      </c>
      <c r="K354" s="1">
        <v>0.06</v>
      </c>
      <c r="L354" s="1">
        <f t="shared" si="64"/>
        <v>1.14</v>
      </c>
      <c r="M354" s="1"/>
      <c r="N354" s="1"/>
      <c r="O354" s="1"/>
      <c r="P354" s="1"/>
      <c r="Q354" s="1"/>
      <c r="R354" s="1"/>
      <c r="S354" s="116">
        <f t="shared" si="54"/>
        <v>9.290000000000001</v>
      </c>
    </row>
    <row r="355" spans="1:19" ht="12.75">
      <c r="A355" s="107" t="s">
        <v>532</v>
      </c>
      <c r="B355" t="s">
        <v>437</v>
      </c>
      <c r="C355" t="s">
        <v>473</v>
      </c>
      <c r="D355" t="s">
        <v>533</v>
      </c>
      <c r="E355" t="s">
        <v>117</v>
      </c>
      <c r="F355" t="s">
        <v>534</v>
      </c>
      <c r="G355" t="s">
        <v>8</v>
      </c>
      <c r="H355" t="s">
        <v>17</v>
      </c>
      <c r="I355" s="101"/>
      <c r="J355" s="1"/>
      <c r="K355" s="1"/>
      <c r="M355" s="1"/>
      <c r="N355" s="1"/>
      <c r="O355" s="1"/>
      <c r="P355" s="1">
        <v>180</v>
      </c>
      <c r="Q355" s="1"/>
      <c r="R355" s="1"/>
      <c r="S355" s="116">
        <f t="shared" si="54"/>
        <v>180</v>
      </c>
    </row>
    <row r="356" spans="1:19" ht="12.75">
      <c r="A356" s="107" t="s">
        <v>532</v>
      </c>
      <c r="B356" t="s">
        <v>437</v>
      </c>
      <c r="C356" t="s">
        <v>473</v>
      </c>
      <c r="D356" t="s">
        <v>533</v>
      </c>
      <c r="E356" t="s">
        <v>117</v>
      </c>
      <c r="F356" t="s">
        <v>534</v>
      </c>
      <c r="G356" t="s">
        <v>8</v>
      </c>
      <c r="H356" t="s">
        <v>9</v>
      </c>
      <c r="I356" s="101"/>
      <c r="J356" s="1"/>
      <c r="K356" s="1"/>
      <c r="M356" s="1"/>
      <c r="N356" s="1">
        <v>1</v>
      </c>
      <c r="O356" s="1">
        <v>63</v>
      </c>
      <c r="P356" s="1"/>
      <c r="Q356" s="1"/>
      <c r="R356" s="1"/>
      <c r="S356" s="116">
        <f t="shared" si="54"/>
        <v>63</v>
      </c>
    </row>
    <row r="357" spans="1:20" ht="12.75">
      <c r="A357" s="107" t="s">
        <v>532</v>
      </c>
      <c r="B357" t="s">
        <v>437</v>
      </c>
      <c r="C357" t="s">
        <v>473</v>
      </c>
      <c r="D357" t="s">
        <v>533</v>
      </c>
      <c r="E357" t="s">
        <v>117</v>
      </c>
      <c r="F357" t="s">
        <v>534</v>
      </c>
      <c r="G357" t="s">
        <v>8</v>
      </c>
      <c r="H357" t="s">
        <v>18</v>
      </c>
      <c r="I357" s="101"/>
      <c r="J357" s="1"/>
      <c r="K357" s="1"/>
      <c r="L357" s="1"/>
      <c r="M357" s="1"/>
      <c r="N357" s="1"/>
      <c r="O357" s="1"/>
      <c r="P357" s="1"/>
      <c r="Q357" s="1">
        <v>1</v>
      </c>
      <c r="R357" s="101">
        <v>3135</v>
      </c>
      <c r="S357" s="116">
        <f t="shared" si="54"/>
        <v>3135</v>
      </c>
      <c r="T357" t="s">
        <v>535</v>
      </c>
    </row>
    <row r="358" spans="1:19" s="2" customFormat="1" ht="12.75">
      <c r="A358" s="113" t="s">
        <v>1055</v>
      </c>
      <c r="I358" s="104">
        <f>SUBTOTAL(9,I348:I357)</f>
        <v>1947</v>
      </c>
      <c r="J358" s="105">
        <f>SUBTOTAL(9,J348:J357)</f>
        <v>1134.77</v>
      </c>
      <c r="K358" s="105"/>
      <c r="L358" s="105">
        <f aca="true" t="shared" si="65" ref="L358:S358">SUBTOTAL(9,L348:L357)</f>
        <v>121.89999999999999</v>
      </c>
      <c r="M358" s="105">
        <f t="shared" si="65"/>
        <v>0</v>
      </c>
      <c r="N358" s="105">
        <f t="shared" si="65"/>
        <v>1</v>
      </c>
      <c r="O358" s="105">
        <f t="shared" si="65"/>
        <v>63</v>
      </c>
      <c r="P358" s="105">
        <f t="shared" si="65"/>
        <v>180</v>
      </c>
      <c r="Q358" s="105">
        <f t="shared" si="65"/>
        <v>1</v>
      </c>
      <c r="R358" s="104">
        <f t="shared" si="65"/>
        <v>3135</v>
      </c>
      <c r="S358" s="117">
        <f t="shared" si="65"/>
        <v>4634.67</v>
      </c>
    </row>
    <row r="359" spans="1:21" ht="12.75">
      <c r="A359" s="111">
        <v>935</v>
      </c>
      <c r="B359" t="s">
        <v>437</v>
      </c>
      <c r="C359" t="s">
        <v>473</v>
      </c>
      <c r="D359" t="s">
        <v>973</v>
      </c>
      <c r="E359" t="s">
        <v>117</v>
      </c>
      <c r="F359" s="111">
        <v>404735</v>
      </c>
      <c r="G359" t="s">
        <v>8</v>
      </c>
      <c r="H359" t="s">
        <v>18</v>
      </c>
      <c r="I359" s="101"/>
      <c r="J359" s="1"/>
      <c r="K359" s="1"/>
      <c r="L359" s="1"/>
      <c r="M359" s="1"/>
      <c r="N359" s="1"/>
      <c r="O359" s="1"/>
      <c r="P359" s="1"/>
      <c r="Q359" s="1">
        <v>0.25</v>
      </c>
      <c r="R359" s="101">
        <v>783.75</v>
      </c>
      <c r="S359" s="116">
        <f t="shared" si="54"/>
        <v>783.75</v>
      </c>
      <c r="T359" t="s">
        <v>514</v>
      </c>
      <c r="U359" t="s">
        <v>974</v>
      </c>
    </row>
    <row r="360" spans="1:19" s="2" customFormat="1" ht="12.75">
      <c r="A360" s="120" t="s">
        <v>1056</v>
      </c>
      <c r="F360" s="120"/>
      <c r="I360" s="104">
        <f>SUBTOTAL(9,I359:I359)</f>
        <v>0</v>
      </c>
      <c r="J360" s="105">
        <f>SUBTOTAL(9,J359:J359)</f>
        <v>0</v>
      </c>
      <c r="K360" s="105"/>
      <c r="L360" s="105">
        <f aca="true" t="shared" si="66" ref="L360:S360">SUBTOTAL(9,L359:L359)</f>
        <v>0</v>
      </c>
      <c r="M360" s="105">
        <f t="shared" si="66"/>
        <v>0</v>
      </c>
      <c r="N360" s="105">
        <f t="shared" si="66"/>
        <v>0</v>
      </c>
      <c r="O360" s="105">
        <f t="shared" si="66"/>
        <v>0</v>
      </c>
      <c r="P360" s="105">
        <f t="shared" si="66"/>
        <v>0</v>
      </c>
      <c r="Q360" s="105">
        <f t="shared" si="66"/>
        <v>0.25</v>
      </c>
      <c r="R360" s="104">
        <f t="shared" si="66"/>
        <v>783.75</v>
      </c>
      <c r="S360" s="117">
        <f t="shared" si="66"/>
        <v>783.75</v>
      </c>
    </row>
    <row r="361" spans="1:19" ht="12.75">
      <c r="A361" s="107" t="s">
        <v>653</v>
      </c>
      <c r="B361" t="s">
        <v>437</v>
      </c>
      <c r="C361" t="s">
        <v>577</v>
      </c>
      <c r="D361" t="s">
        <v>654</v>
      </c>
      <c r="E361" t="s">
        <v>117</v>
      </c>
      <c r="F361" t="s">
        <v>655</v>
      </c>
      <c r="G361" t="s">
        <v>10</v>
      </c>
      <c r="H361" t="s">
        <v>12</v>
      </c>
      <c r="I361" s="101">
        <v>184</v>
      </c>
      <c r="J361" s="1">
        <v>119.95</v>
      </c>
      <c r="K361" s="1">
        <v>0.06</v>
      </c>
      <c r="L361" s="1">
        <f>+K361*I361</f>
        <v>11.04</v>
      </c>
      <c r="M361" s="1"/>
      <c r="N361" s="1"/>
      <c r="O361" s="1"/>
      <c r="P361" s="1"/>
      <c r="Q361" s="1"/>
      <c r="R361" s="1"/>
      <c r="S361" s="116">
        <f t="shared" si="54"/>
        <v>130.99</v>
      </c>
    </row>
    <row r="362" spans="1:19" ht="12.75">
      <c r="A362" s="107" t="s">
        <v>653</v>
      </c>
      <c r="B362" t="s">
        <v>437</v>
      </c>
      <c r="C362" t="s">
        <v>577</v>
      </c>
      <c r="D362" t="s">
        <v>654</v>
      </c>
      <c r="E362" t="s">
        <v>117</v>
      </c>
      <c r="F362" t="s">
        <v>655</v>
      </c>
      <c r="G362" t="s">
        <v>10</v>
      </c>
      <c r="H362" t="s">
        <v>13</v>
      </c>
      <c r="I362" s="101">
        <v>2</v>
      </c>
      <c r="J362" s="1">
        <v>0.8</v>
      </c>
      <c r="K362" s="1">
        <v>0.06</v>
      </c>
      <c r="L362" s="1">
        <f>+K362*I362</f>
        <v>0.12</v>
      </c>
      <c r="M362" s="1"/>
      <c r="N362" s="1"/>
      <c r="O362" s="1"/>
      <c r="P362" s="1"/>
      <c r="Q362" s="1"/>
      <c r="R362" s="1"/>
      <c r="S362" s="116">
        <f t="shared" si="54"/>
        <v>0.92</v>
      </c>
    </row>
    <row r="363" spans="1:19" ht="12.75">
      <c r="A363" s="107" t="s">
        <v>653</v>
      </c>
      <c r="B363" t="s">
        <v>437</v>
      </c>
      <c r="C363" t="s">
        <v>577</v>
      </c>
      <c r="D363" t="s">
        <v>654</v>
      </c>
      <c r="E363" t="s">
        <v>117</v>
      </c>
      <c r="F363" t="s">
        <v>655</v>
      </c>
      <c r="G363" t="s">
        <v>10</v>
      </c>
      <c r="H363" t="s">
        <v>14</v>
      </c>
      <c r="I363" s="101">
        <v>555</v>
      </c>
      <c r="J363" s="1">
        <v>175.41</v>
      </c>
      <c r="K363" s="1">
        <v>0.1</v>
      </c>
      <c r="L363" s="1">
        <f>+K363*I363</f>
        <v>55.5</v>
      </c>
      <c r="M363" s="1"/>
      <c r="N363" s="1"/>
      <c r="O363" s="1"/>
      <c r="P363" s="1"/>
      <c r="Q363" s="1"/>
      <c r="R363" s="1"/>
      <c r="S363" s="116">
        <f t="shared" si="54"/>
        <v>230.91</v>
      </c>
    </row>
    <row r="364" spans="1:19" ht="12.75">
      <c r="A364" s="107" t="s">
        <v>653</v>
      </c>
      <c r="B364" t="s">
        <v>437</v>
      </c>
      <c r="C364" t="s">
        <v>577</v>
      </c>
      <c r="D364" t="s">
        <v>654</v>
      </c>
      <c r="E364" t="s">
        <v>117</v>
      </c>
      <c r="F364" t="s">
        <v>655</v>
      </c>
      <c r="G364" t="s">
        <v>10</v>
      </c>
      <c r="H364" t="s">
        <v>50</v>
      </c>
      <c r="I364" s="101">
        <v>3</v>
      </c>
      <c r="J364" s="1">
        <v>1.14</v>
      </c>
      <c r="K364" s="1">
        <v>0.06</v>
      </c>
      <c r="L364" s="1">
        <f>+K364*I364</f>
        <v>0.18</v>
      </c>
      <c r="M364" s="1"/>
      <c r="N364" s="1"/>
      <c r="O364" s="1"/>
      <c r="P364" s="1"/>
      <c r="Q364" s="1"/>
      <c r="R364" s="1"/>
      <c r="S364" s="116">
        <f t="shared" si="54"/>
        <v>1.3199999999999998</v>
      </c>
    </row>
    <row r="365" spans="1:19" ht="12.75">
      <c r="A365" s="107" t="s">
        <v>653</v>
      </c>
      <c r="B365" t="s">
        <v>437</v>
      </c>
      <c r="C365" t="s">
        <v>577</v>
      </c>
      <c r="D365" t="s">
        <v>654</v>
      </c>
      <c r="E365" t="s">
        <v>117</v>
      </c>
      <c r="F365" t="s">
        <v>655</v>
      </c>
      <c r="G365" t="s">
        <v>8</v>
      </c>
      <c r="H365" t="s">
        <v>17</v>
      </c>
      <c r="I365" s="101"/>
      <c r="J365" s="1"/>
      <c r="K365" s="1"/>
      <c r="M365" s="1"/>
      <c r="N365" s="1"/>
      <c r="O365" s="1"/>
      <c r="P365" s="1">
        <v>180</v>
      </c>
      <c r="Q365" s="1"/>
      <c r="R365" s="1"/>
      <c r="S365" s="116">
        <f t="shared" si="54"/>
        <v>180</v>
      </c>
    </row>
    <row r="366" spans="1:19" ht="12.75">
      <c r="A366" s="107" t="s">
        <v>653</v>
      </c>
      <c r="B366" t="s">
        <v>437</v>
      </c>
      <c r="C366" t="s">
        <v>577</v>
      </c>
      <c r="D366" t="s">
        <v>654</v>
      </c>
      <c r="E366" t="s">
        <v>117</v>
      </c>
      <c r="F366" t="s">
        <v>655</v>
      </c>
      <c r="G366" t="s">
        <v>8</v>
      </c>
      <c r="H366" t="s">
        <v>9</v>
      </c>
      <c r="I366" s="101"/>
      <c r="J366" s="1"/>
      <c r="K366" s="1"/>
      <c r="M366" s="1"/>
      <c r="N366" s="1">
        <v>4</v>
      </c>
      <c r="O366" s="1">
        <v>252</v>
      </c>
      <c r="P366" s="1"/>
      <c r="Q366" s="1"/>
      <c r="R366" s="1"/>
      <c r="S366" s="116">
        <f t="shared" si="54"/>
        <v>252</v>
      </c>
    </row>
    <row r="367" spans="1:20" ht="12.75">
      <c r="A367" s="107" t="s">
        <v>653</v>
      </c>
      <c r="B367" t="s">
        <v>437</v>
      </c>
      <c r="C367" t="s">
        <v>577</v>
      </c>
      <c r="D367" t="s">
        <v>654</v>
      </c>
      <c r="E367" t="s">
        <v>117</v>
      </c>
      <c r="F367" t="s">
        <v>655</v>
      </c>
      <c r="G367" t="s">
        <v>8</v>
      </c>
      <c r="H367" t="s">
        <v>18</v>
      </c>
      <c r="I367" s="101"/>
      <c r="J367" s="1"/>
      <c r="K367" s="1"/>
      <c r="L367" s="1"/>
      <c r="M367" s="1"/>
      <c r="N367" s="1"/>
      <c r="O367" s="1"/>
      <c r="P367" s="1"/>
      <c r="Q367" s="1">
        <v>0.75</v>
      </c>
      <c r="R367" s="101">
        <v>2351.25</v>
      </c>
      <c r="S367" s="116">
        <f aca="true" t="shared" si="67" ref="S367:S438">+R367+P367+O367+M367+L367+J367</f>
        <v>2351.25</v>
      </c>
      <c r="T367" t="s">
        <v>521</v>
      </c>
    </row>
    <row r="368" spans="1:19" s="2" customFormat="1" ht="12.75">
      <c r="A368" s="113" t="s">
        <v>1057</v>
      </c>
      <c r="I368" s="104">
        <f>SUBTOTAL(9,I361:I367)</f>
        <v>744</v>
      </c>
      <c r="J368" s="105">
        <f>SUBTOTAL(9,J361:J367)</f>
        <v>297.29999999999995</v>
      </c>
      <c r="K368" s="105"/>
      <c r="L368" s="105">
        <f aca="true" t="shared" si="68" ref="L368:S368">SUBTOTAL(9,L361:L367)</f>
        <v>66.84</v>
      </c>
      <c r="M368" s="105">
        <f t="shared" si="68"/>
        <v>0</v>
      </c>
      <c r="N368" s="105">
        <f t="shared" si="68"/>
        <v>4</v>
      </c>
      <c r="O368" s="105">
        <f t="shared" si="68"/>
        <v>252</v>
      </c>
      <c r="P368" s="105">
        <f t="shared" si="68"/>
        <v>180</v>
      </c>
      <c r="Q368" s="105">
        <f t="shared" si="68"/>
        <v>0.75</v>
      </c>
      <c r="R368" s="104">
        <f t="shared" si="68"/>
        <v>2351.25</v>
      </c>
      <c r="S368" s="117">
        <f t="shared" si="68"/>
        <v>3147.39</v>
      </c>
    </row>
    <row r="369" spans="1:19" ht="12.75">
      <c r="A369" s="107" t="s">
        <v>656</v>
      </c>
      <c r="B369" t="s">
        <v>437</v>
      </c>
      <c r="C369" t="s">
        <v>577</v>
      </c>
      <c r="D369" t="s">
        <v>657</v>
      </c>
      <c r="E369" t="s">
        <v>38</v>
      </c>
      <c r="F369" t="s">
        <v>658</v>
      </c>
      <c r="G369" t="s">
        <v>10</v>
      </c>
      <c r="H369" t="s">
        <v>12</v>
      </c>
      <c r="I369" s="101">
        <v>342</v>
      </c>
      <c r="J369" s="1">
        <v>216.4</v>
      </c>
      <c r="K369" s="1">
        <v>0.06</v>
      </c>
      <c r="L369" s="1">
        <f>+K369*I369</f>
        <v>20.52</v>
      </c>
      <c r="M369" s="1"/>
      <c r="N369" s="1"/>
      <c r="O369" s="1"/>
      <c r="P369" s="1"/>
      <c r="Q369" s="1"/>
      <c r="R369" s="1"/>
      <c r="S369" s="116">
        <f t="shared" si="67"/>
        <v>236.92000000000002</v>
      </c>
    </row>
    <row r="370" spans="1:19" ht="12.75">
      <c r="A370" s="107" t="s">
        <v>656</v>
      </c>
      <c r="B370" t="s">
        <v>437</v>
      </c>
      <c r="C370" t="s">
        <v>577</v>
      </c>
      <c r="D370" t="s">
        <v>657</v>
      </c>
      <c r="E370" t="s">
        <v>38</v>
      </c>
      <c r="F370" t="s">
        <v>658</v>
      </c>
      <c r="G370" t="s">
        <v>10</v>
      </c>
      <c r="H370" t="s">
        <v>14</v>
      </c>
      <c r="I370" s="101">
        <v>166</v>
      </c>
      <c r="J370" s="1">
        <v>67.97</v>
      </c>
      <c r="K370" s="1">
        <v>0.1</v>
      </c>
      <c r="L370" s="1">
        <f>+K370*I370</f>
        <v>16.6</v>
      </c>
      <c r="M370" s="1"/>
      <c r="N370" s="1"/>
      <c r="O370" s="1"/>
      <c r="P370" s="1"/>
      <c r="Q370" s="1"/>
      <c r="R370" s="1"/>
      <c r="S370" s="116">
        <f t="shared" si="67"/>
        <v>84.57</v>
      </c>
    </row>
    <row r="371" spans="1:19" ht="12.75">
      <c r="A371" s="107" t="s">
        <v>656</v>
      </c>
      <c r="B371" t="s">
        <v>437</v>
      </c>
      <c r="C371" t="s">
        <v>577</v>
      </c>
      <c r="D371" t="s">
        <v>657</v>
      </c>
      <c r="E371" t="s">
        <v>38</v>
      </c>
      <c r="F371" t="s">
        <v>658</v>
      </c>
      <c r="G371" t="s">
        <v>10</v>
      </c>
      <c r="H371" t="s">
        <v>51</v>
      </c>
      <c r="I371" s="101">
        <v>1</v>
      </c>
      <c r="J371" s="1">
        <v>0.53</v>
      </c>
      <c r="K371" s="1">
        <v>0.06</v>
      </c>
      <c r="L371" s="1">
        <f>+K371*I371</f>
        <v>0.06</v>
      </c>
      <c r="M371" s="1"/>
      <c r="N371" s="1"/>
      <c r="O371" s="1"/>
      <c r="P371" s="1"/>
      <c r="Q371" s="1"/>
      <c r="R371" s="1"/>
      <c r="S371" s="116">
        <f t="shared" si="67"/>
        <v>0.5900000000000001</v>
      </c>
    </row>
    <row r="372" spans="1:19" ht="12.75">
      <c r="A372" s="107" t="s">
        <v>656</v>
      </c>
      <c r="B372" t="s">
        <v>437</v>
      </c>
      <c r="C372" t="s">
        <v>577</v>
      </c>
      <c r="D372" t="s">
        <v>657</v>
      </c>
      <c r="E372" t="s">
        <v>38</v>
      </c>
      <c r="F372" t="s">
        <v>658</v>
      </c>
      <c r="G372" t="s">
        <v>10</v>
      </c>
      <c r="H372" t="s">
        <v>16</v>
      </c>
      <c r="I372" s="101">
        <v>1</v>
      </c>
      <c r="J372" s="1">
        <v>6.9</v>
      </c>
      <c r="K372" s="1">
        <v>0.06</v>
      </c>
      <c r="L372" s="1">
        <f>+K372*I372</f>
        <v>0.06</v>
      </c>
      <c r="M372" s="1"/>
      <c r="N372" s="1"/>
      <c r="O372" s="1"/>
      <c r="P372" s="1"/>
      <c r="Q372" s="1"/>
      <c r="R372" s="1"/>
      <c r="S372" s="116">
        <f t="shared" si="67"/>
        <v>6.96</v>
      </c>
    </row>
    <row r="373" spans="1:19" ht="12.75">
      <c r="A373" s="107" t="s">
        <v>656</v>
      </c>
      <c r="B373" t="s">
        <v>437</v>
      </c>
      <c r="C373" t="s">
        <v>577</v>
      </c>
      <c r="D373" t="s">
        <v>657</v>
      </c>
      <c r="E373" t="s">
        <v>38</v>
      </c>
      <c r="F373" t="s">
        <v>658</v>
      </c>
      <c r="G373" t="s">
        <v>8</v>
      </c>
      <c r="H373" t="s">
        <v>17</v>
      </c>
      <c r="I373" s="101"/>
      <c r="J373" s="1"/>
      <c r="K373" s="1"/>
      <c r="M373" s="1"/>
      <c r="N373" s="1"/>
      <c r="O373" s="1"/>
      <c r="P373" s="1">
        <v>180</v>
      </c>
      <c r="Q373" s="1"/>
      <c r="R373" s="1"/>
      <c r="S373" s="116">
        <f t="shared" si="67"/>
        <v>180</v>
      </c>
    </row>
    <row r="374" spans="1:20" ht="12.75">
      <c r="A374" s="107" t="s">
        <v>656</v>
      </c>
      <c r="B374" t="s">
        <v>437</v>
      </c>
      <c r="C374" t="s">
        <v>577</v>
      </c>
      <c r="D374" t="s">
        <v>657</v>
      </c>
      <c r="E374" t="s">
        <v>38</v>
      </c>
      <c r="F374" t="s">
        <v>658</v>
      </c>
      <c r="G374" t="s">
        <v>8</v>
      </c>
      <c r="H374" t="s">
        <v>18</v>
      </c>
      <c r="I374" s="101"/>
      <c r="J374" s="1"/>
      <c r="K374" s="1"/>
      <c r="L374" s="1"/>
      <c r="M374" s="1"/>
      <c r="N374" s="1"/>
      <c r="O374" s="1"/>
      <c r="P374" s="1"/>
      <c r="Q374" s="1">
        <v>2</v>
      </c>
      <c r="R374" s="101">
        <v>6270</v>
      </c>
      <c r="S374" s="116">
        <f t="shared" si="67"/>
        <v>6270</v>
      </c>
      <c r="T374" t="s">
        <v>659</v>
      </c>
    </row>
    <row r="375" spans="1:19" s="2" customFormat="1" ht="12.75">
      <c r="A375" s="113" t="s">
        <v>1058</v>
      </c>
      <c r="I375" s="104">
        <f>SUBTOTAL(9,I369:I374)</f>
        <v>510</v>
      </c>
      <c r="J375" s="105">
        <f>SUBTOTAL(9,J369:J374)</f>
        <v>291.79999999999995</v>
      </c>
      <c r="K375" s="105"/>
      <c r="L375" s="105">
        <f aca="true" t="shared" si="69" ref="L375:S375">SUBTOTAL(9,L369:L374)</f>
        <v>37.24000000000001</v>
      </c>
      <c r="M375" s="105">
        <f t="shared" si="69"/>
        <v>0</v>
      </c>
      <c r="N375" s="105">
        <f t="shared" si="69"/>
        <v>0</v>
      </c>
      <c r="O375" s="105">
        <f t="shared" si="69"/>
        <v>0</v>
      </c>
      <c r="P375" s="105">
        <f t="shared" si="69"/>
        <v>180</v>
      </c>
      <c r="Q375" s="105">
        <f t="shared" si="69"/>
        <v>2</v>
      </c>
      <c r="R375" s="104">
        <f t="shared" si="69"/>
        <v>6270</v>
      </c>
      <c r="S375" s="117">
        <f t="shared" si="69"/>
        <v>6779.04</v>
      </c>
    </row>
    <row r="376" spans="1:19" ht="12.75">
      <c r="A376" s="107" t="s">
        <v>660</v>
      </c>
      <c r="B376" t="s">
        <v>437</v>
      </c>
      <c r="C376" t="s">
        <v>577</v>
      </c>
      <c r="D376" t="s">
        <v>661</v>
      </c>
      <c r="E376" t="s">
        <v>38</v>
      </c>
      <c r="F376" t="s">
        <v>662</v>
      </c>
      <c r="G376" t="s">
        <v>10</v>
      </c>
      <c r="H376" t="s">
        <v>12</v>
      </c>
      <c r="I376" s="101">
        <v>84</v>
      </c>
      <c r="J376" s="1">
        <v>144.96</v>
      </c>
      <c r="K376" s="1">
        <v>0.06</v>
      </c>
      <c r="L376" s="1">
        <f>+K376*I376</f>
        <v>5.04</v>
      </c>
      <c r="M376" s="1"/>
      <c r="N376" s="1"/>
      <c r="O376" s="1"/>
      <c r="P376" s="1"/>
      <c r="Q376" s="1"/>
      <c r="R376" s="1"/>
      <c r="S376" s="116">
        <f t="shared" si="67"/>
        <v>150</v>
      </c>
    </row>
    <row r="377" spans="1:19" ht="12.75">
      <c r="A377" s="107" t="s">
        <v>660</v>
      </c>
      <c r="B377" t="s">
        <v>437</v>
      </c>
      <c r="C377" t="s">
        <v>577</v>
      </c>
      <c r="D377" t="s">
        <v>661</v>
      </c>
      <c r="E377" t="s">
        <v>38</v>
      </c>
      <c r="F377" t="s">
        <v>662</v>
      </c>
      <c r="G377" t="s">
        <v>10</v>
      </c>
      <c r="H377" t="s">
        <v>14</v>
      </c>
      <c r="I377" s="101">
        <v>2</v>
      </c>
      <c r="J377" s="1">
        <v>0.76</v>
      </c>
      <c r="K377" s="1">
        <v>0.1</v>
      </c>
      <c r="L377" s="1">
        <f>+K377*I377</f>
        <v>0.2</v>
      </c>
      <c r="M377" s="1"/>
      <c r="N377" s="1"/>
      <c r="O377" s="1"/>
      <c r="P377" s="1"/>
      <c r="Q377" s="1"/>
      <c r="R377" s="1"/>
      <c r="S377" s="116">
        <f t="shared" si="67"/>
        <v>0.96</v>
      </c>
    </row>
    <row r="378" spans="1:19" ht="12.75">
      <c r="A378" s="107" t="s">
        <v>660</v>
      </c>
      <c r="B378" t="s">
        <v>437</v>
      </c>
      <c r="C378" t="s">
        <v>577</v>
      </c>
      <c r="D378" t="s">
        <v>661</v>
      </c>
      <c r="E378" t="s">
        <v>38</v>
      </c>
      <c r="F378" t="s">
        <v>662</v>
      </c>
      <c r="G378" t="s">
        <v>8</v>
      </c>
      <c r="H378" t="s">
        <v>17</v>
      </c>
      <c r="I378" s="101"/>
      <c r="J378" s="1"/>
      <c r="K378" s="1"/>
      <c r="M378" s="1"/>
      <c r="N378" s="1"/>
      <c r="O378" s="1"/>
      <c r="P378" s="1">
        <v>45</v>
      </c>
      <c r="Q378" s="1"/>
      <c r="R378" s="1"/>
      <c r="S378" s="116">
        <f t="shared" si="67"/>
        <v>45</v>
      </c>
    </row>
    <row r="379" spans="1:20" ht="12.75">
      <c r="A379" s="107" t="s">
        <v>660</v>
      </c>
      <c r="B379" t="s">
        <v>437</v>
      </c>
      <c r="C379" t="s">
        <v>577</v>
      </c>
      <c r="D379" t="s">
        <v>661</v>
      </c>
      <c r="E379" t="s">
        <v>38</v>
      </c>
      <c r="F379" t="s">
        <v>662</v>
      </c>
      <c r="G379" t="s">
        <v>8</v>
      </c>
      <c r="H379" t="s">
        <v>18</v>
      </c>
      <c r="I379" s="101"/>
      <c r="J379" s="1"/>
      <c r="K379" s="1"/>
      <c r="L379" s="1"/>
      <c r="M379" s="1"/>
      <c r="N379" s="1"/>
      <c r="O379" s="1"/>
      <c r="P379" s="1"/>
      <c r="Q379" s="1">
        <v>2</v>
      </c>
      <c r="R379" s="101">
        <v>6270</v>
      </c>
      <c r="S379" s="116">
        <f t="shared" si="67"/>
        <v>6270</v>
      </c>
      <c r="T379" t="s">
        <v>663</v>
      </c>
    </row>
    <row r="380" spans="1:19" s="2" customFormat="1" ht="12.75">
      <c r="A380" s="113" t="s">
        <v>1059</v>
      </c>
      <c r="I380" s="104">
        <f>SUBTOTAL(9,I376:I379)</f>
        <v>86</v>
      </c>
      <c r="J380" s="105">
        <f>SUBTOTAL(9,J376:J379)</f>
        <v>145.72</v>
      </c>
      <c r="K380" s="105"/>
      <c r="L380" s="105">
        <f aca="true" t="shared" si="70" ref="L380:S380">SUBTOTAL(9,L376:L379)</f>
        <v>5.24</v>
      </c>
      <c r="M380" s="105">
        <f t="shared" si="70"/>
        <v>0</v>
      </c>
      <c r="N380" s="105">
        <f t="shared" si="70"/>
        <v>0</v>
      </c>
      <c r="O380" s="105">
        <f t="shared" si="70"/>
        <v>0</v>
      </c>
      <c r="P380" s="105">
        <f t="shared" si="70"/>
        <v>45</v>
      </c>
      <c r="Q380" s="105">
        <f t="shared" si="70"/>
        <v>2</v>
      </c>
      <c r="R380" s="104">
        <f t="shared" si="70"/>
        <v>6270</v>
      </c>
      <c r="S380" s="117">
        <f t="shared" si="70"/>
        <v>6465.96</v>
      </c>
    </row>
    <row r="381" spans="1:19" ht="12.75">
      <c r="A381" s="107" t="s">
        <v>664</v>
      </c>
      <c r="B381" t="s">
        <v>437</v>
      </c>
      <c r="C381" t="s">
        <v>577</v>
      </c>
      <c r="D381" t="s">
        <v>665</v>
      </c>
      <c r="E381" t="s">
        <v>38</v>
      </c>
      <c r="F381" t="s">
        <v>666</v>
      </c>
      <c r="G381" t="s">
        <v>10</v>
      </c>
      <c r="H381" t="s">
        <v>12</v>
      </c>
      <c r="I381" s="101">
        <v>836</v>
      </c>
      <c r="J381" s="1">
        <v>1084.5</v>
      </c>
      <c r="K381" s="1">
        <v>0.06</v>
      </c>
      <c r="L381" s="1">
        <f aca="true" t="shared" si="71" ref="L381:L387">+K381*I381</f>
        <v>50.16</v>
      </c>
      <c r="M381" s="1"/>
      <c r="N381" s="1"/>
      <c r="O381" s="1"/>
      <c r="P381" s="1"/>
      <c r="R381" s="1"/>
      <c r="S381" s="116">
        <f t="shared" si="67"/>
        <v>1134.66</v>
      </c>
    </row>
    <row r="382" spans="1:19" ht="12.75">
      <c r="A382" s="107" t="s">
        <v>664</v>
      </c>
      <c r="B382" t="s">
        <v>437</v>
      </c>
      <c r="C382" t="s">
        <v>577</v>
      </c>
      <c r="D382" t="s">
        <v>665</v>
      </c>
      <c r="E382" t="s">
        <v>38</v>
      </c>
      <c r="F382" t="s">
        <v>666</v>
      </c>
      <c r="G382" t="s">
        <v>10</v>
      </c>
      <c r="H382" t="s">
        <v>13</v>
      </c>
      <c r="I382" s="101">
        <v>42</v>
      </c>
      <c r="J382" s="1">
        <v>77.75</v>
      </c>
      <c r="K382" s="1">
        <v>0.06</v>
      </c>
      <c r="L382" s="1">
        <f t="shared" si="71"/>
        <v>2.52</v>
      </c>
      <c r="M382" s="1"/>
      <c r="N382" s="1"/>
      <c r="O382" s="1"/>
      <c r="P382" s="1"/>
      <c r="R382" s="1"/>
      <c r="S382" s="116">
        <f t="shared" si="67"/>
        <v>80.27</v>
      </c>
    </row>
    <row r="383" spans="1:19" ht="12.75">
      <c r="A383" s="107" t="s">
        <v>664</v>
      </c>
      <c r="B383" t="s">
        <v>437</v>
      </c>
      <c r="C383" t="s">
        <v>577</v>
      </c>
      <c r="D383" t="s">
        <v>665</v>
      </c>
      <c r="E383" t="s">
        <v>38</v>
      </c>
      <c r="F383" t="s">
        <v>666</v>
      </c>
      <c r="G383" t="s">
        <v>10</v>
      </c>
      <c r="H383" t="s">
        <v>14</v>
      </c>
      <c r="I383" s="101">
        <v>1159</v>
      </c>
      <c r="J383" s="1">
        <v>388.4</v>
      </c>
      <c r="K383" s="1">
        <v>0.1</v>
      </c>
      <c r="L383" s="1">
        <f t="shared" si="71"/>
        <v>115.9</v>
      </c>
      <c r="M383" s="1"/>
      <c r="N383" s="1"/>
      <c r="O383" s="1"/>
      <c r="P383" s="1"/>
      <c r="R383" s="1"/>
      <c r="S383" s="116">
        <f t="shared" si="67"/>
        <v>504.29999999999995</v>
      </c>
    </row>
    <row r="384" spans="1:19" ht="12.75">
      <c r="A384" s="107" t="s">
        <v>664</v>
      </c>
      <c r="B384" t="s">
        <v>437</v>
      </c>
      <c r="C384" t="s">
        <v>577</v>
      </c>
      <c r="D384" t="s">
        <v>665</v>
      </c>
      <c r="E384" t="s">
        <v>38</v>
      </c>
      <c r="F384" t="s">
        <v>666</v>
      </c>
      <c r="G384" t="s">
        <v>10</v>
      </c>
      <c r="H384" t="s">
        <v>51</v>
      </c>
      <c r="I384" s="101">
        <v>1</v>
      </c>
      <c r="J384" s="1">
        <v>0.29</v>
      </c>
      <c r="K384" s="1">
        <v>0.06</v>
      </c>
      <c r="L384" s="1">
        <f t="shared" si="71"/>
        <v>0.06</v>
      </c>
      <c r="M384" s="1"/>
      <c r="N384" s="1"/>
      <c r="O384" s="1"/>
      <c r="P384" s="1"/>
      <c r="R384" s="1"/>
      <c r="S384" s="116">
        <f t="shared" si="67"/>
        <v>0.35</v>
      </c>
    </row>
    <row r="385" spans="1:19" ht="12.75">
      <c r="A385" s="107" t="s">
        <v>664</v>
      </c>
      <c r="B385" t="s">
        <v>437</v>
      </c>
      <c r="C385" t="s">
        <v>577</v>
      </c>
      <c r="D385" t="s">
        <v>665</v>
      </c>
      <c r="E385" t="s">
        <v>38</v>
      </c>
      <c r="F385" t="s">
        <v>666</v>
      </c>
      <c r="G385" t="s">
        <v>10</v>
      </c>
      <c r="H385" t="s">
        <v>29</v>
      </c>
      <c r="I385" s="101">
        <v>1</v>
      </c>
      <c r="J385" s="1">
        <v>3.95</v>
      </c>
      <c r="K385" s="1">
        <v>0.06</v>
      </c>
      <c r="L385" s="1">
        <f t="shared" si="71"/>
        <v>0.06</v>
      </c>
      <c r="M385" s="1"/>
      <c r="N385" s="1"/>
      <c r="O385" s="1"/>
      <c r="P385" s="1"/>
      <c r="R385" s="1"/>
      <c r="S385" s="116">
        <f t="shared" si="67"/>
        <v>4.01</v>
      </c>
    </row>
    <row r="386" spans="1:19" ht="12.75">
      <c r="A386" s="107" t="s">
        <v>664</v>
      </c>
      <c r="B386" t="s">
        <v>437</v>
      </c>
      <c r="C386" t="s">
        <v>577</v>
      </c>
      <c r="D386" t="s">
        <v>665</v>
      </c>
      <c r="E386" t="s">
        <v>38</v>
      </c>
      <c r="F386" t="s">
        <v>666</v>
      </c>
      <c r="G386" t="s">
        <v>10</v>
      </c>
      <c r="H386" t="s">
        <v>15</v>
      </c>
      <c r="I386" s="101">
        <v>1</v>
      </c>
      <c r="J386" s="1">
        <v>4.06</v>
      </c>
      <c r="K386" s="1">
        <v>0.06</v>
      </c>
      <c r="L386" s="1">
        <f t="shared" si="71"/>
        <v>0.06</v>
      </c>
      <c r="M386" s="1"/>
      <c r="N386" s="1"/>
      <c r="O386" s="1"/>
      <c r="P386" s="1"/>
      <c r="R386" s="1"/>
      <c r="S386" s="116">
        <f t="shared" si="67"/>
        <v>4.119999999999999</v>
      </c>
    </row>
    <row r="387" spans="1:19" ht="12.75">
      <c r="A387" s="107" t="s">
        <v>664</v>
      </c>
      <c r="B387" t="s">
        <v>437</v>
      </c>
      <c r="C387" t="s">
        <v>577</v>
      </c>
      <c r="D387" t="s">
        <v>665</v>
      </c>
      <c r="E387" t="s">
        <v>38</v>
      </c>
      <c r="F387" t="s">
        <v>666</v>
      </c>
      <c r="G387" t="s">
        <v>10</v>
      </c>
      <c r="H387" t="s">
        <v>16</v>
      </c>
      <c r="I387" s="101">
        <v>6</v>
      </c>
      <c r="J387" s="1">
        <v>10.39</v>
      </c>
      <c r="K387" s="1">
        <v>0.06</v>
      </c>
      <c r="L387" s="1">
        <f t="shared" si="71"/>
        <v>0.36</v>
      </c>
      <c r="M387" s="1"/>
      <c r="N387" s="1"/>
      <c r="O387" s="1"/>
      <c r="P387" s="1"/>
      <c r="R387" s="1"/>
      <c r="S387" s="116">
        <f t="shared" si="67"/>
        <v>10.75</v>
      </c>
    </row>
    <row r="388" spans="1:19" ht="12.75">
      <c r="A388" s="107" t="s">
        <v>664</v>
      </c>
      <c r="B388" t="s">
        <v>437</v>
      </c>
      <c r="C388" t="s">
        <v>577</v>
      </c>
      <c r="D388" t="s">
        <v>665</v>
      </c>
      <c r="E388" t="s">
        <v>38</v>
      </c>
      <c r="F388" t="s">
        <v>666</v>
      </c>
      <c r="G388" t="s">
        <v>8</v>
      </c>
      <c r="H388" t="s">
        <v>17</v>
      </c>
      <c r="I388" s="101"/>
      <c r="J388" s="1"/>
      <c r="K388" s="1"/>
      <c r="M388" s="1"/>
      <c r="N388" s="1"/>
      <c r="O388" s="1"/>
      <c r="P388" s="1">
        <v>180</v>
      </c>
      <c r="R388" s="1"/>
      <c r="S388" s="116">
        <f t="shared" si="67"/>
        <v>180</v>
      </c>
    </row>
    <row r="389" spans="1:19" ht="12.75">
      <c r="A389" s="107" t="s">
        <v>664</v>
      </c>
      <c r="B389" t="s">
        <v>437</v>
      </c>
      <c r="C389" t="s">
        <v>577</v>
      </c>
      <c r="D389" t="s">
        <v>665</v>
      </c>
      <c r="E389" t="s">
        <v>38</v>
      </c>
      <c r="F389" t="s">
        <v>666</v>
      </c>
      <c r="G389" t="s">
        <v>8</v>
      </c>
      <c r="H389" t="s">
        <v>9</v>
      </c>
      <c r="I389" s="101"/>
      <c r="J389" s="1"/>
      <c r="K389" s="1"/>
      <c r="M389" s="1"/>
      <c r="N389" s="1">
        <v>2</v>
      </c>
      <c r="O389" s="1">
        <v>126</v>
      </c>
      <c r="P389" s="1"/>
      <c r="R389" s="1"/>
      <c r="S389" s="116">
        <f t="shared" si="67"/>
        <v>126</v>
      </c>
    </row>
    <row r="390" spans="1:19" s="2" customFormat="1" ht="12.75">
      <c r="A390" s="113" t="s">
        <v>1060</v>
      </c>
      <c r="I390" s="104">
        <f>SUBTOTAL(9,I381:I389)</f>
        <v>2046</v>
      </c>
      <c r="J390" s="105">
        <f>SUBTOTAL(9,J381:J389)</f>
        <v>1569.3400000000001</v>
      </c>
      <c r="K390" s="105"/>
      <c r="L390" s="2">
        <f aca="true" t="shared" si="72" ref="L390:S390">SUBTOTAL(9,L381:L389)</f>
        <v>169.12000000000003</v>
      </c>
      <c r="M390" s="105">
        <f t="shared" si="72"/>
        <v>0</v>
      </c>
      <c r="N390" s="105">
        <f t="shared" si="72"/>
        <v>2</v>
      </c>
      <c r="O390" s="105">
        <f t="shared" si="72"/>
        <v>126</v>
      </c>
      <c r="P390" s="105">
        <f t="shared" si="72"/>
        <v>180</v>
      </c>
      <c r="Q390" s="2">
        <f t="shared" si="72"/>
        <v>0</v>
      </c>
      <c r="R390" s="105">
        <f t="shared" si="72"/>
        <v>0</v>
      </c>
      <c r="S390" s="117">
        <f t="shared" si="72"/>
        <v>2044.4599999999998</v>
      </c>
    </row>
    <row r="391" spans="1:19" ht="12.75">
      <c r="A391" s="107" t="s">
        <v>667</v>
      </c>
      <c r="B391" t="s">
        <v>437</v>
      </c>
      <c r="C391" t="s">
        <v>577</v>
      </c>
      <c r="D391" t="s">
        <v>668</v>
      </c>
      <c r="E391" t="s">
        <v>117</v>
      </c>
      <c r="F391" t="s">
        <v>669</v>
      </c>
      <c r="G391" t="s">
        <v>10</v>
      </c>
      <c r="H391" t="s">
        <v>12</v>
      </c>
      <c r="I391" s="101">
        <v>397</v>
      </c>
      <c r="J391" s="1">
        <v>574.22</v>
      </c>
      <c r="K391" s="1">
        <v>0.06</v>
      </c>
      <c r="L391" s="1">
        <f aca="true" t="shared" si="73" ref="L391:L397">+K391*I391</f>
        <v>23.82</v>
      </c>
      <c r="M391" s="1"/>
      <c r="N391" s="1"/>
      <c r="O391" s="1"/>
      <c r="P391" s="1"/>
      <c r="Q391" s="1"/>
      <c r="R391" s="1"/>
      <c r="S391" s="116">
        <f t="shared" si="67"/>
        <v>598.0400000000001</v>
      </c>
    </row>
    <row r="392" spans="1:19" ht="12.75">
      <c r="A392" s="107" t="s">
        <v>667</v>
      </c>
      <c r="B392" t="s">
        <v>437</v>
      </c>
      <c r="C392" t="s">
        <v>577</v>
      </c>
      <c r="D392" t="s">
        <v>668</v>
      </c>
      <c r="E392" t="s">
        <v>117</v>
      </c>
      <c r="F392" t="s">
        <v>669</v>
      </c>
      <c r="G392" t="s">
        <v>10</v>
      </c>
      <c r="H392" t="s">
        <v>13</v>
      </c>
      <c r="I392" s="101">
        <v>164</v>
      </c>
      <c r="J392" s="1">
        <v>132.59</v>
      </c>
      <c r="K392" s="1">
        <v>0.06</v>
      </c>
      <c r="L392" s="1">
        <f t="shared" si="73"/>
        <v>9.84</v>
      </c>
      <c r="M392" s="1"/>
      <c r="N392" s="1"/>
      <c r="O392" s="1"/>
      <c r="P392" s="1"/>
      <c r="Q392" s="1"/>
      <c r="R392" s="1"/>
      <c r="S392" s="116">
        <f t="shared" si="67"/>
        <v>142.43</v>
      </c>
    </row>
    <row r="393" spans="1:19" ht="12.75">
      <c r="A393" s="107" t="s">
        <v>667</v>
      </c>
      <c r="B393" t="s">
        <v>437</v>
      </c>
      <c r="C393" t="s">
        <v>577</v>
      </c>
      <c r="D393" t="s">
        <v>668</v>
      </c>
      <c r="E393" t="s">
        <v>117</v>
      </c>
      <c r="F393" t="s">
        <v>669</v>
      </c>
      <c r="G393" t="s">
        <v>10</v>
      </c>
      <c r="H393" t="s">
        <v>14</v>
      </c>
      <c r="I393" s="101">
        <v>1243</v>
      </c>
      <c r="J393" s="1">
        <v>407.22</v>
      </c>
      <c r="K393" s="1">
        <v>0.1</v>
      </c>
      <c r="L393" s="1">
        <f t="shared" si="73"/>
        <v>124.30000000000001</v>
      </c>
      <c r="M393" s="1"/>
      <c r="N393" s="1"/>
      <c r="O393" s="1"/>
      <c r="P393" s="1"/>
      <c r="Q393" s="1"/>
      <c r="R393" s="1"/>
      <c r="S393" s="116">
        <f t="shared" si="67"/>
        <v>531.52</v>
      </c>
    </row>
    <row r="394" spans="1:19" ht="12.75">
      <c r="A394" s="107" t="s">
        <v>667</v>
      </c>
      <c r="B394" t="s">
        <v>437</v>
      </c>
      <c r="C394" t="s">
        <v>577</v>
      </c>
      <c r="D394" t="s">
        <v>668</v>
      </c>
      <c r="E394" t="s">
        <v>117</v>
      </c>
      <c r="F394" t="s">
        <v>669</v>
      </c>
      <c r="G394" t="s">
        <v>10</v>
      </c>
      <c r="H394" t="s">
        <v>29</v>
      </c>
      <c r="I394" s="101">
        <v>2</v>
      </c>
      <c r="J394" s="1">
        <v>3.36</v>
      </c>
      <c r="K394" s="1">
        <v>0.06</v>
      </c>
      <c r="L394" s="1">
        <f t="shared" si="73"/>
        <v>0.12</v>
      </c>
      <c r="M394" s="1"/>
      <c r="N394" s="1"/>
      <c r="O394" s="1"/>
      <c r="P394" s="1"/>
      <c r="Q394" s="1"/>
      <c r="R394" s="1"/>
      <c r="S394" s="116">
        <f t="shared" si="67"/>
        <v>3.48</v>
      </c>
    </row>
    <row r="395" spans="1:19" ht="12.75">
      <c r="A395" s="107" t="s">
        <v>667</v>
      </c>
      <c r="B395" t="s">
        <v>437</v>
      </c>
      <c r="C395" t="s">
        <v>577</v>
      </c>
      <c r="D395" t="s">
        <v>668</v>
      </c>
      <c r="E395" t="s">
        <v>117</v>
      </c>
      <c r="F395" t="s">
        <v>669</v>
      </c>
      <c r="G395" t="s">
        <v>10</v>
      </c>
      <c r="H395" t="s">
        <v>15</v>
      </c>
      <c r="I395" s="101">
        <v>242</v>
      </c>
      <c r="J395" s="1">
        <v>59.05</v>
      </c>
      <c r="K395" s="1">
        <v>0.06</v>
      </c>
      <c r="L395" s="1">
        <f t="shared" si="73"/>
        <v>14.52</v>
      </c>
      <c r="M395" s="1"/>
      <c r="N395" s="1"/>
      <c r="O395" s="1"/>
      <c r="P395" s="1"/>
      <c r="Q395" s="1"/>
      <c r="R395" s="1"/>
      <c r="S395" s="116">
        <f t="shared" si="67"/>
        <v>73.57</v>
      </c>
    </row>
    <row r="396" spans="1:19" ht="12.75">
      <c r="A396" s="107" t="s">
        <v>667</v>
      </c>
      <c r="B396" t="s">
        <v>437</v>
      </c>
      <c r="C396" t="s">
        <v>577</v>
      </c>
      <c r="D396" t="s">
        <v>668</v>
      </c>
      <c r="E396" t="s">
        <v>117</v>
      </c>
      <c r="F396" t="s">
        <v>669</v>
      </c>
      <c r="G396" t="s">
        <v>10</v>
      </c>
      <c r="H396" t="s">
        <v>16</v>
      </c>
      <c r="I396" s="101">
        <v>15</v>
      </c>
      <c r="J396" s="1">
        <v>44.87</v>
      </c>
      <c r="K396" s="1">
        <v>0.06</v>
      </c>
      <c r="L396" s="1">
        <f t="shared" si="73"/>
        <v>0.8999999999999999</v>
      </c>
      <c r="M396" s="1"/>
      <c r="N396" s="1"/>
      <c r="O396" s="1"/>
      <c r="P396" s="1"/>
      <c r="Q396" s="1"/>
      <c r="R396" s="1"/>
      <c r="S396" s="116">
        <f t="shared" si="67"/>
        <v>45.769999999999996</v>
      </c>
    </row>
    <row r="397" spans="1:19" ht="12.75">
      <c r="A397" s="107" t="s">
        <v>667</v>
      </c>
      <c r="B397" t="s">
        <v>437</v>
      </c>
      <c r="C397" t="s">
        <v>577</v>
      </c>
      <c r="D397" t="s">
        <v>668</v>
      </c>
      <c r="E397" t="s">
        <v>117</v>
      </c>
      <c r="F397" t="s">
        <v>669</v>
      </c>
      <c r="G397" t="s">
        <v>10</v>
      </c>
      <c r="H397" t="s">
        <v>58</v>
      </c>
      <c r="I397" s="101">
        <v>909</v>
      </c>
      <c r="J397" s="1">
        <v>220.5</v>
      </c>
      <c r="K397" s="1">
        <v>0.01</v>
      </c>
      <c r="L397" s="1">
        <f t="shared" si="73"/>
        <v>9.09</v>
      </c>
      <c r="M397" s="1"/>
      <c r="N397" s="1"/>
      <c r="O397" s="1"/>
      <c r="P397" s="1"/>
      <c r="Q397" s="1"/>
      <c r="R397" s="1"/>
      <c r="S397" s="116">
        <f t="shared" si="67"/>
        <v>229.59</v>
      </c>
    </row>
    <row r="398" spans="1:19" ht="12.75">
      <c r="A398" s="107" t="s">
        <v>667</v>
      </c>
      <c r="B398" t="s">
        <v>437</v>
      </c>
      <c r="C398" t="s">
        <v>577</v>
      </c>
      <c r="D398" t="s">
        <v>668</v>
      </c>
      <c r="E398" t="s">
        <v>117</v>
      </c>
      <c r="F398" t="s">
        <v>669</v>
      </c>
      <c r="G398" t="s">
        <v>10</v>
      </c>
      <c r="H398" t="s">
        <v>11</v>
      </c>
      <c r="I398" s="101">
        <v>31</v>
      </c>
      <c r="J398" s="1">
        <v>150.37</v>
      </c>
      <c r="K398" s="1"/>
      <c r="L398" s="1"/>
      <c r="M398" s="1"/>
      <c r="N398" s="1"/>
      <c r="O398" s="1"/>
      <c r="P398" s="1"/>
      <c r="Q398" s="1"/>
      <c r="R398" s="1"/>
      <c r="S398" s="116">
        <f t="shared" si="67"/>
        <v>150.37</v>
      </c>
    </row>
    <row r="399" spans="1:19" ht="12.75">
      <c r="A399" s="107" t="s">
        <v>667</v>
      </c>
      <c r="B399" t="s">
        <v>437</v>
      </c>
      <c r="C399" t="s">
        <v>577</v>
      </c>
      <c r="D399" t="s">
        <v>668</v>
      </c>
      <c r="E399" t="s">
        <v>117</v>
      </c>
      <c r="F399" t="s">
        <v>669</v>
      </c>
      <c r="G399" t="s">
        <v>8</v>
      </c>
      <c r="H399" t="s">
        <v>17</v>
      </c>
      <c r="I399" s="101"/>
      <c r="J399" s="1"/>
      <c r="K399" s="1"/>
      <c r="M399" s="1"/>
      <c r="N399" s="1"/>
      <c r="O399" s="1"/>
      <c r="P399" s="1">
        <v>180</v>
      </c>
      <c r="Q399" s="1"/>
      <c r="R399" s="1"/>
      <c r="S399" s="116">
        <f t="shared" si="67"/>
        <v>180</v>
      </c>
    </row>
    <row r="400" spans="1:19" ht="12.75">
      <c r="A400" s="107" t="s">
        <v>667</v>
      </c>
      <c r="B400" t="s">
        <v>437</v>
      </c>
      <c r="C400" t="s">
        <v>577</v>
      </c>
      <c r="D400" t="s">
        <v>668</v>
      </c>
      <c r="E400" t="s">
        <v>117</v>
      </c>
      <c r="F400" t="s">
        <v>669</v>
      </c>
      <c r="G400" t="s">
        <v>8</v>
      </c>
      <c r="H400" t="s">
        <v>670</v>
      </c>
      <c r="I400" s="101"/>
      <c r="J400" s="1"/>
      <c r="K400" s="1"/>
      <c r="M400" s="1"/>
      <c r="N400" s="1">
        <v>0.5</v>
      </c>
      <c r="O400" s="1">
        <v>31.5</v>
      </c>
      <c r="P400" s="1"/>
      <c r="Q400" s="1"/>
      <c r="R400" s="1"/>
      <c r="S400" s="116">
        <f t="shared" si="67"/>
        <v>31.5</v>
      </c>
    </row>
    <row r="401" spans="1:19" ht="12.75">
      <c r="A401" s="107" t="s">
        <v>667</v>
      </c>
      <c r="B401" t="s">
        <v>437</v>
      </c>
      <c r="C401" t="s">
        <v>577</v>
      </c>
      <c r="D401" t="s">
        <v>668</v>
      </c>
      <c r="E401" t="s">
        <v>117</v>
      </c>
      <c r="F401" t="s">
        <v>669</v>
      </c>
      <c r="G401" t="s">
        <v>8</v>
      </c>
      <c r="H401" t="s">
        <v>9</v>
      </c>
      <c r="I401" s="101"/>
      <c r="J401" s="1"/>
      <c r="K401" s="1"/>
      <c r="M401" s="1"/>
      <c r="N401" s="1">
        <v>4.25</v>
      </c>
      <c r="O401" s="1">
        <v>267.75</v>
      </c>
      <c r="P401" s="1"/>
      <c r="Q401" s="1"/>
      <c r="R401" s="1"/>
      <c r="S401" s="116">
        <f t="shared" si="67"/>
        <v>267.75</v>
      </c>
    </row>
    <row r="402" spans="1:20" ht="12.75">
      <c r="A402" s="107" t="s">
        <v>667</v>
      </c>
      <c r="B402" t="s">
        <v>437</v>
      </c>
      <c r="C402" t="s">
        <v>577</v>
      </c>
      <c r="D402" t="s">
        <v>668</v>
      </c>
      <c r="E402" t="s">
        <v>117</v>
      </c>
      <c r="F402" t="s">
        <v>669</v>
      </c>
      <c r="G402" t="s">
        <v>8</v>
      </c>
      <c r="H402" t="s">
        <v>18</v>
      </c>
      <c r="I402" s="101"/>
      <c r="J402" s="1"/>
      <c r="K402" s="1"/>
      <c r="L402" s="1"/>
      <c r="M402" s="1"/>
      <c r="N402" s="1"/>
      <c r="O402" s="1"/>
      <c r="P402" s="1"/>
      <c r="Q402" s="1">
        <v>0.75</v>
      </c>
      <c r="R402" s="101">
        <v>2351.25</v>
      </c>
      <c r="S402" s="116">
        <f t="shared" si="67"/>
        <v>2351.25</v>
      </c>
      <c r="T402" t="s">
        <v>521</v>
      </c>
    </row>
    <row r="403" spans="1:19" s="2" customFormat="1" ht="12.75">
      <c r="A403" s="113" t="s">
        <v>1061</v>
      </c>
      <c r="I403" s="104">
        <f>SUBTOTAL(9,I391:I402)</f>
        <v>3003</v>
      </c>
      <c r="J403" s="105">
        <f>SUBTOTAL(9,J391:J402)</f>
        <v>1592.1799999999998</v>
      </c>
      <c r="K403" s="105"/>
      <c r="L403" s="105">
        <f aca="true" t="shared" si="74" ref="L403:S403">SUBTOTAL(9,L391:L402)</f>
        <v>182.59000000000003</v>
      </c>
      <c r="M403" s="105">
        <f t="shared" si="74"/>
        <v>0</v>
      </c>
      <c r="N403" s="105">
        <f t="shared" si="74"/>
        <v>4.75</v>
      </c>
      <c r="O403" s="105">
        <f t="shared" si="74"/>
        <v>299.25</v>
      </c>
      <c r="P403" s="105">
        <f t="shared" si="74"/>
        <v>180</v>
      </c>
      <c r="Q403" s="105">
        <f t="shared" si="74"/>
        <v>0.75</v>
      </c>
      <c r="R403" s="104">
        <f t="shared" si="74"/>
        <v>2351.25</v>
      </c>
      <c r="S403" s="117">
        <f t="shared" si="74"/>
        <v>4605.27</v>
      </c>
    </row>
    <row r="404" spans="1:19" ht="12.75">
      <c r="A404" s="107" t="s">
        <v>671</v>
      </c>
      <c r="B404" t="s">
        <v>437</v>
      </c>
      <c r="C404" t="s">
        <v>577</v>
      </c>
      <c r="D404" t="s">
        <v>672</v>
      </c>
      <c r="E404" t="s">
        <v>117</v>
      </c>
      <c r="F404" t="s">
        <v>673</v>
      </c>
      <c r="G404" t="s">
        <v>10</v>
      </c>
      <c r="H404" t="s">
        <v>12</v>
      </c>
      <c r="I404" s="101">
        <v>85</v>
      </c>
      <c r="J404" s="1">
        <v>36.93</v>
      </c>
      <c r="K404" s="1">
        <v>0.06</v>
      </c>
      <c r="L404" s="1">
        <f>+K404*I404</f>
        <v>5.1</v>
      </c>
      <c r="M404" s="1"/>
      <c r="N404" s="1"/>
      <c r="O404" s="1"/>
      <c r="P404" s="1"/>
      <c r="R404" s="1"/>
      <c r="S404" s="116">
        <f t="shared" si="67"/>
        <v>42.03</v>
      </c>
    </row>
    <row r="405" spans="1:19" ht="12.75">
      <c r="A405" s="107" t="s">
        <v>671</v>
      </c>
      <c r="B405" t="s">
        <v>437</v>
      </c>
      <c r="C405" t="s">
        <v>577</v>
      </c>
      <c r="D405" t="s">
        <v>672</v>
      </c>
      <c r="E405" t="s">
        <v>117</v>
      </c>
      <c r="F405" t="s">
        <v>673</v>
      </c>
      <c r="G405" t="s">
        <v>10</v>
      </c>
      <c r="H405" t="s">
        <v>14</v>
      </c>
      <c r="I405" s="101">
        <v>12</v>
      </c>
      <c r="J405" s="1">
        <v>3.57</v>
      </c>
      <c r="K405" s="1">
        <v>0.1</v>
      </c>
      <c r="L405" s="1">
        <f>+K405*I405</f>
        <v>1.2000000000000002</v>
      </c>
      <c r="M405" s="1"/>
      <c r="N405" s="1"/>
      <c r="O405" s="1"/>
      <c r="P405" s="1"/>
      <c r="R405" s="1"/>
      <c r="S405" s="116">
        <f t="shared" si="67"/>
        <v>4.77</v>
      </c>
    </row>
    <row r="406" spans="1:19" ht="12.75">
      <c r="A406" s="107" t="s">
        <v>671</v>
      </c>
      <c r="B406" t="s">
        <v>437</v>
      </c>
      <c r="C406" t="s">
        <v>577</v>
      </c>
      <c r="D406" t="s">
        <v>672</v>
      </c>
      <c r="E406" t="s">
        <v>117</v>
      </c>
      <c r="F406" t="s">
        <v>673</v>
      </c>
      <c r="G406" t="s">
        <v>10</v>
      </c>
      <c r="H406" t="s">
        <v>15</v>
      </c>
      <c r="I406" s="101">
        <v>2</v>
      </c>
      <c r="J406" s="1">
        <v>0.76</v>
      </c>
      <c r="K406" s="1">
        <v>0.06</v>
      </c>
      <c r="L406" s="1">
        <f>+K406*I406</f>
        <v>0.12</v>
      </c>
      <c r="M406" s="1"/>
      <c r="N406" s="1"/>
      <c r="O406" s="1"/>
      <c r="P406" s="1"/>
      <c r="R406" s="1"/>
      <c r="S406" s="116">
        <f t="shared" si="67"/>
        <v>0.88</v>
      </c>
    </row>
    <row r="407" spans="1:19" ht="12.75">
      <c r="A407" s="107" t="s">
        <v>671</v>
      </c>
      <c r="B407" t="s">
        <v>437</v>
      </c>
      <c r="C407" t="s">
        <v>577</v>
      </c>
      <c r="D407" t="s">
        <v>672</v>
      </c>
      <c r="E407" t="s">
        <v>117</v>
      </c>
      <c r="F407" t="s">
        <v>673</v>
      </c>
      <c r="G407" t="s">
        <v>8</v>
      </c>
      <c r="H407" t="s">
        <v>17</v>
      </c>
      <c r="I407" s="101"/>
      <c r="J407" s="1"/>
      <c r="K407" s="1"/>
      <c r="M407" s="1"/>
      <c r="N407" s="1"/>
      <c r="O407" s="1"/>
      <c r="P407" s="1">
        <v>180</v>
      </c>
      <c r="R407" s="1"/>
      <c r="S407" s="116">
        <f t="shared" si="67"/>
        <v>180</v>
      </c>
    </row>
    <row r="408" spans="1:19" s="2" customFormat="1" ht="12.75">
      <c r="A408" s="113" t="s">
        <v>1062</v>
      </c>
      <c r="I408" s="104">
        <f>SUBTOTAL(9,I404:I407)</f>
        <v>99</v>
      </c>
      <c r="J408" s="105">
        <f>SUBTOTAL(9,J404:J407)</f>
        <v>41.26</v>
      </c>
      <c r="K408" s="105"/>
      <c r="L408" s="2">
        <f aca="true" t="shared" si="75" ref="L408:S408">SUBTOTAL(9,L404:L407)</f>
        <v>6.42</v>
      </c>
      <c r="M408" s="105">
        <f t="shared" si="75"/>
        <v>0</v>
      </c>
      <c r="N408" s="105">
        <f t="shared" si="75"/>
        <v>0</v>
      </c>
      <c r="O408" s="105">
        <f t="shared" si="75"/>
        <v>0</v>
      </c>
      <c r="P408" s="105">
        <f t="shared" si="75"/>
        <v>180</v>
      </c>
      <c r="Q408" s="2">
        <f t="shared" si="75"/>
        <v>0</v>
      </c>
      <c r="R408" s="105">
        <f t="shared" si="75"/>
        <v>0</v>
      </c>
      <c r="S408" s="117">
        <f t="shared" si="75"/>
        <v>227.68</v>
      </c>
    </row>
    <row r="409" spans="1:19" ht="12.75">
      <c r="A409" s="107" t="s">
        <v>674</v>
      </c>
      <c r="B409" t="s">
        <v>437</v>
      </c>
      <c r="C409" t="s">
        <v>577</v>
      </c>
      <c r="D409" t="s">
        <v>675</v>
      </c>
      <c r="E409" t="s">
        <v>117</v>
      </c>
      <c r="F409" t="s">
        <v>676</v>
      </c>
      <c r="G409" t="s">
        <v>10</v>
      </c>
      <c r="H409" t="s">
        <v>12</v>
      </c>
      <c r="I409" s="101">
        <v>266</v>
      </c>
      <c r="J409" s="1">
        <v>172.19</v>
      </c>
      <c r="K409" s="1">
        <v>0.06</v>
      </c>
      <c r="L409" s="1">
        <f aca="true" t="shared" si="76" ref="L409:L417">+K409*I409</f>
        <v>15.959999999999999</v>
      </c>
      <c r="M409" s="1"/>
      <c r="N409" s="1"/>
      <c r="O409" s="1"/>
      <c r="P409" s="1"/>
      <c r="Q409" s="1"/>
      <c r="R409" s="1"/>
      <c r="S409" s="116">
        <f t="shared" si="67"/>
        <v>188.15</v>
      </c>
    </row>
    <row r="410" spans="1:19" ht="12.75">
      <c r="A410" s="107" t="s">
        <v>674</v>
      </c>
      <c r="B410" t="s">
        <v>437</v>
      </c>
      <c r="C410" t="s">
        <v>577</v>
      </c>
      <c r="D410" t="s">
        <v>675</v>
      </c>
      <c r="E410" t="s">
        <v>117</v>
      </c>
      <c r="F410" t="s">
        <v>676</v>
      </c>
      <c r="G410" t="s">
        <v>10</v>
      </c>
      <c r="H410" t="s">
        <v>13</v>
      </c>
      <c r="I410" s="101">
        <v>11</v>
      </c>
      <c r="J410" s="1">
        <v>8.24</v>
      </c>
      <c r="K410" s="1">
        <v>0.06</v>
      </c>
      <c r="L410" s="1">
        <f t="shared" si="76"/>
        <v>0.6599999999999999</v>
      </c>
      <c r="M410" s="1"/>
      <c r="N410" s="1"/>
      <c r="O410" s="1"/>
      <c r="P410" s="1"/>
      <c r="Q410" s="1"/>
      <c r="R410" s="1"/>
      <c r="S410" s="116">
        <f t="shared" si="67"/>
        <v>8.9</v>
      </c>
    </row>
    <row r="411" spans="1:19" ht="12.75">
      <c r="A411" s="107" t="s">
        <v>674</v>
      </c>
      <c r="B411" t="s">
        <v>437</v>
      </c>
      <c r="C411" t="s">
        <v>577</v>
      </c>
      <c r="D411" t="s">
        <v>675</v>
      </c>
      <c r="E411" t="s">
        <v>117</v>
      </c>
      <c r="F411" t="s">
        <v>676</v>
      </c>
      <c r="G411" t="s">
        <v>10</v>
      </c>
      <c r="H411" t="s">
        <v>87</v>
      </c>
      <c r="I411" s="101">
        <v>871</v>
      </c>
      <c r="J411" s="1">
        <v>212.08</v>
      </c>
      <c r="K411" s="1">
        <v>0.01</v>
      </c>
      <c r="L411" s="1">
        <f t="shared" si="76"/>
        <v>8.71</v>
      </c>
      <c r="M411" s="1"/>
      <c r="N411" s="1"/>
      <c r="O411" s="1"/>
      <c r="P411" s="1"/>
      <c r="Q411" s="1"/>
      <c r="R411" s="1"/>
      <c r="S411" s="116">
        <f t="shared" si="67"/>
        <v>220.79000000000002</v>
      </c>
    </row>
    <row r="412" spans="1:19" ht="12.75">
      <c r="A412" s="107" t="s">
        <v>674</v>
      </c>
      <c r="B412" t="s">
        <v>437</v>
      </c>
      <c r="C412" t="s">
        <v>577</v>
      </c>
      <c r="D412" t="s">
        <v>675</v>
      </c>
      <c r="E412" t="s">
        <v>117</v>
      </c>
      <c r="F412" t="s">
        <v>676</v>
      </c>
      <c r="G412" t="s">
        <v>10</v>
      </c>
      <c r="H412" t="s">
        <v>14</v>
      </c>
      <c r="I412" s="101">
        <v>975</v>
      </c>
      <c r="J412" s="1">
        <v>289.69</v>
      </c>
      <c r="K412" s="1">
        <v>0.1</v>
      </c>
      <c r="L412" s="1">
        <f t="shared" si="76"/>
        <v>97.5</v>
      </c>
      <c r="M412" s="1"/>
      <c r="N412" s="1"/>
      <c r="O412" s="1"/>
      <c r="P412" s="1"/>
      <c r="Q412" s="1"/>
      <c r="R412" s="1"/>
      <c r="S412" s="116">
        <f t="shared" si="67"/>
        <v>387.19</v>
      </c>
    </row>
    <row r="413" spans="1:19" ht="12.75">
      <c r="A413" s="107" t="s">
        <v>674</v>
      </c>
      <c r="B413" t="s">
        <v>437</v>
      </c>
      <c r="C413" t="s">
        <v>577</v>
      </c>
      <c r="D413" t="s">
        <v>675</v>
      </c>
      <c r="E413" t="s">
        <v>117</v>
      </c>
      <c r="F413" t="s">
        <v>676</v>
      </c>
      <c r="G413" t="s">
        <v>10</v>
      </c>
      <c r="H413" t="s">
        <v>50</v>
      </c>
      <c r="I413" s="101">
        <v>3</v>
      </c>
      <c r="J413" s="1">
        <v>1.38</v>
      </c>
      <c r="K413" s="1">
        <v>0.06</v>
      </c>
      <c r="L413" s="1">
        <f t="shared" si="76"/>
        <v>0.18</v>
      </c>
      <c r="M413" s="1"/>
      <c r="N413" s="1"/>
      <c r="O413" s="1"/>
      <c r="P413" s="1"/>
      <c r="Q413" s="1"/>
      <c r="R413" s="1"/>
      <c r="S413" s="116">
        <f t="shared" si="67"/>
        <v>1.5599999999999998</v>
      </c>
    </row>
    <row r="414" spans="1:19" ht="12.75">
      <c r="A414" s="107" t="s">
        <v>674</v>
      </c>
      <c r="B414" t="s">
        <v>437</v>
      </c>
      <c r="C414" t="s">
        <v>577</v>
      </c>
      <c r="D414" t="s">
        <v>675</v>
      </c>
      <c r="E414" t="s">
        <v>117</v>
      </c>
      <c r="F414" t="s">
        <v>676</v>
      </c>
      <c r="G414" t="s">
        <v>10</v>
      </c>
      <c r="H414" t="s">
        <v>29</v>
      </c>
      <c r="I414" s="101">
        <v>6</v>
      </c>
      <c r="J414" s="1">
        <v>3.11</v>
      </c>
      <c r="K414" s="1">
        <v>0.06</v>
      </c>
      <c r="L414" s="1">
        <f t="shared" si="76"/>
        <v>0.36</v>
      </c>
      <c r="M414" s="1"/>
      <c r="N414" s="1"/>
      <c r="O414" s="1"/>
      <c r="P414" s="1"/>
      <c r="Q414" s="1"/>
      <c r="R414" s="1"/>
      <c r="S414" s="116">
        <f t="shared" si="67"/>
        <v>3.4699999999999998</v>
      </c>
    </row>
    <row r="415" spans="1:19" ht="12.75">
      <c r="A415" s="107" t="s">
        <v>674</v>
      </c>
      <c r="B415" t="s">
        <v>437</v>
      </c>
      <c r="C415" t="s">
        <v>577</v>
      </c>
      <c r="D415" t="s">
        <v>675</v>
      </c>
      <c r="E415" t="s">
        <v>117</v>
      </c>
      <c r="F415" t="s">
        <v>676</v>
      </c>
      <c r="G415" t="s">
        <v>10</v>
      </c>
      <c r="H415" t="s">
        <v>15</v>
      </c>
      <c r="I415" s="101">
        <v>2</v>
      </c>
      <c r="J415" s="1">
        <v>0.47</v>
      </c>
      <c r="K415" s="1">
        <v>0.06</v>
      </c>
      <c r="L415" s="1">
        <f t="shared" si="76"/>
        <v>0.12</v>
      </c>
      <c r="M415" s="1"/>
      <c r="N415" s="1"/>
      <c r="O415" s="1"/>
      <c r="P415" s="1"/>
      <c r="Q415" s="1"/>
      <c r="R415" s="1"/>
      <c r="S415" s="116">
        <f t="shared" si="67"/>
        <v>0.59</v>
      </c>
    </row>
    <row r="416" spans="1:19" ht="12.75">
      <c r="A416" s="107" t="s">
        <v>674</v>
      </c>
      <c r="B416" t="s">
        <v>437</v>
      </c>
      <c r="C416" t="s">
        <v>577</v>
      </c>
      <c r="D416" t="s">
        <v>675</v>
      </c>
      <c r="E416" t="s">
        <v>117</v>
      </c>
      <c r="F416" t="s">
        <v>676</v>
      </c>
      <c r="G416" t="s">
        <v>10</v>
      </c>
      <c r="H416" t="s">
        <v>16</v>
      </c>
      <c r="I416" s="101">
        <v>1</v>
      </c>
      <c r="J416" s="1">
        <v>0.4</v>
      </c>
      <c r="K416" s="1">
        <v>0.06</v>
      </c>
      <c r="L416" s="1">
        <f t="shared" si="76"/>
        <v>0.06</v>
      </c>
      <c r="M416" s="1"/>
      <c r="N416" s="1"/>
      <c r="O416" s="1"/>
      <c r="P416" s="1"/>
      <c r="Q416" s="1"/>
      <c r="R416" s="1"/>
      <c r="S416" s="116">
        <f t="shared" si="67"/>
        <v>0.46</v>
      </c>
    </row>
    <row r="417" spans="1:19" ht="12.75">
      <c r="A417" s="107" t="s">
        <v>674</v>
      </c>
      <c r="B417" t="s">
        <v>437</v>
      </c>
      <c r="C417" t="s">
        <v>577</v>
      </c>
      <c r="D417" t="s">
        <v>675</v>
      </c>
      <c r="E417" t="s">
        <v>117</v>
      </c>
      <c r="F417" t="s">
        <v>676</v>
      </c>
      <c r="G417" t="s">
        <v>10</v>
      </c>
      <c r="H417" t="s">
        <v>58</v>
      </c>
      <c r="I417" s="101">
        <v>9189</v>
      </c>
      <c r="J417" s="1">
        <v>2168.98</v>
      </c>
      <c r="K417" s="1">
        <v>0.01</v>
      </c>
      <c r="L417" s="1">
        <f t="shared" si="76"/>
        <v>91.89</v>
      </c>
      <c r="M417" s="1"/>
      <c r="N417" s="1"/>
      <c r="O417" s="1"/>
      <c r="P417" s="1"/>
      <c r="Q417" s="1"/>
      <c r="R417" s="1"/>
      <c r="S417" s="116">
        <f t="shared" si="67"/>
        <v>2260.87</v>
      </c>
    </row>
    <row r="418" spans="1:19" ht="12.75">
      <c r="A418" s="107" t="s">
        <v>674</v>
      </c>
      <c r="B418" t="s">
        <v>437</v>
      </c>
      <c r="C418" t="s">
        <v>577</v>
      </c>
      <c r="D418" t="s">
        <v>675</v>
      </c>
      <c r="E418" t="s">
        <v>117</v>
      </c>
      <c r="F418" t="s">
        <v>676</v>
      </c>
      <c r="G418" t="s">
        <v>8</v>
      </c>
      <c r="H418" t="s">
        <v>17</v>
      </c>
      <c r="I418" s="101"/>
      <c r="J418" s="1"/>
      <c r="K418" s="1"/>
      <c r="M418" s="1"/>
      <c r="N418" s="1"/>
      <c r="O418" s="1"/>
      <c r="P418" s="1">
        <v>180</v>
      </c>
      <c r="Q418" s="1"/>
      <c r="R418" s="1"/>
      <c r="S418" s="116">
        <f t="shared" si="67"/>
        <v>180</v>
      </c>
    </row>
    <row r="419" spans="1:19" ht="12.75">
      <c r="A419" s="107" t="s">
        <v>674</v>
      </c>
      <c r="B419" t="s">
        <v>437</v>
      </c>
      <c r="C419" t="s">
        <v>577</v>
      </c>
      <c r="D419" t="s">
        <v>675</v>
      </c>
      <c r="E419" t="s">
        <v>117</v>
      </c>
      <c r="F419" t="s">
        <v>676</v>
      </c>
      <c r="G419" t="s">
        <v>8</v>
      </c>
      <c r="H419" t="s">
        <v>670</v>
      </c>
      <c r="I419" s="101"/>
      <c r="J419" s="1"/>
      <c r="K419" s="1"/>
      <c r="M419" s="1"/>
      <c r="N419" s="1">
        <v>3.5</v>
      </c>
      <c r="O419" s="1">
        <v>220.5</v>
      </c>
      <c r="P419" s="1"/>
      <c r="Q419" s="1"/>
      <c r="R419" s="1"/>
      <c r="S419" s="116">
        <f t="shared" si="67"/>
        <v>220.5</v>
      </c>
    </row>
    <row r="420" spans="1:19" ht="12.75">
      <c r="A420" s="107" t="s">
        <v>674</v>
      </c>
      <c r="B420" t="s">
        <v>437</v>
      </c>
      <c r="C420" t="s">
        <v>577</v>
      </c>
      <c r="D420" t="s">
        <v>675</v>
      </c>
      <c r="E420" t="s">
        <v>117</v>
      </c>
      <c r="F420" t="s">
        <v>676</v>
      </c>
      <c r="G420" t="s">
        <v>8</v>
      </c>
      <c r="H420" t="s">
        <v>9</v>
      </c>
      <c r="I420" s="101"/>
      <c r="J420" s="1"/>
      <c r="K420" s="1"/>
      <c r="M420" s="1"/>
      <c r="N420" s="1">
        <v>5.75</v>
      </c>
      <c r="O420" s="1">
        <v>362.25</v>
      </c>
      <c r="P420" s="1"/>
      <c r="Q420" s="1"/>
      <c r="R420" s="1"/>
      <c r="S420" s="116">
        <f t="shared" si="67"/>
        <v>362.25</v>
      </c>
    </row>
    <row r="421" spans="1:20" ht="12.75">
      <c r="A421" s="107" t="s">
        <v>674</v>
      </c>
      <c r="B421" t="s">
        <v>437</v>
      </c>
      <c r="C421" t="s">
        <v>577</v>
      </c>
      <c r="D421" t="s">
        <v>675</v>
      </c>
      <c r="E421" t="s">
        <v>117</v>
      </c>
      <c r="F421" t="s">
        <v>676</v>
      </c>
      <c r="G421" t="s">
        <v>8</v>
      </c>
      <c r="H421" t="s">
        <v>18</v>
      </c>
      <c r="I421" s="101"/>
      <c r="J421" s="1"/>
      <c r="K421" s="1"/>
      <c r="L421" s="1"/>
      <c r="M421" s="1"/>
      <c r="N421" s="1"/>
      <c r="O421" s="1"/>
      <c r="P421" s="1"/>
      <c r="Q421" s="1">
        <v>0.25</v>
      </c>
      <c r="R421" s="101">
        <v>783.75</v>
      </c>
      <c r="S421" s="116">
        <f t="shared" si="67"/>
        <v>783.75</v>
      </c>
      <c r="T421" t="s">
        <v>468</v>
      </c>
    </row>
    <row r="422" spans="1:19" ht="12.75">
      <c r="A422" s="107" t="s">
        <v>674</v>
      </c>
      <c r="B422" t="s">
        <v>437</v>
      </c>
      <c r="C422" t="s">
        <v>577</v>
      </c>
      <c r="D422" t="s">
        <v>675</v>
      </c>
      <c r="E422" t="s">
        <v>117</v>
      </c>
      <c r="F422" t="s">
        <v>676</v>
      </c>
      <c r="G422" t="s">
        <v>8</v>
      </c>
      <c r="H422" t="s">
        <v>430</v>
      </c>
      <c r="I422" s="101"/>
      <c r="J422" s="1"/>
      <c r="K422" s="1"/>
      <c r="L422" s="1">
        <v>31</v>
      </c>
      <c r="M422" s="1"/>
      <c r="N422" s="1"/>
      <c r="O422" s="1"/>
      <c r="P422" s="1"/>
      <c r="Q422" s="1"/>
      <c r="R422" s="1"/>
      <c r="S422" s="116">
        <f t="shared" si="67"/>
        <v>31</v>
      </c>
    </row>
    <row r="423" spans="1:19" s="2" customFormat="1" ht="12.75">
      <c r="A423" s="113" t="s">
        <v>1063</v>
      </c>
      <c r="I423" s="104">
        <f>SUBTOTAL(9,I409:I422)</f>
        <v>11324</v>
      </c>
      <c r="J423" s="105">
        <f>SUBTOTAL(9,J409:J422)</f>
        <v>2856.54</v>
      </c>
      <c r="K423" s="105"/>
      <c r="L423" s="105">
        <f aca="true" t="shared" si="77" ref="L423:S423">SUBTOTAL(9,L409:L422)</f>
        <v>246.44</v>
      </c>
      <c r="M423" s="105">
        <f t="shared" si="77"/>
        <v>0</v>
      </c>
      <c r="N423" s="105">
        <f t="shared" si="77"/>
        <v>9.25</v>
      </c>
      <c r="O423" s="105">
        <f t="shared" si="77"/>
        <v>582.75</v>
      </c>
      <c r="P423" s="105">
        <f t="shared" si="77"/>
        <v>180</v>
      </c>
      <c r="Q423" s="105">
        <f t="shared" si="77"/>
        <v>0.25</v>
      </c>
      <c r="R423" s="105">
        <f t="shared" si="77"/>
        <v>783.75</v>
      </c>
      <c r="S423" s="117">
        <f t="shared" si="77"/>
        <v>4649.48</v>
      </c>
    </row>
    <row r="424" spans="1:19" ht="12.75">
      <c r="A424" s="107" t="s">
        <v>677</v>
      </c>
      <c r="B424" t="s">
        <v>437</v>
      </c>
      <c r="C424" t="s">
        <v>577</v>
      </c>
      <c r="D424" t="s">
        <v>678</v>
      </c>
      <c r="E424" t="s">
        <v>117</v>
      </c>
      <c r="F424" t="s">
        <v>679</v>
      </c>
      <c r="G424" t="s">
        <v>10</v>
      </c>
      <c r="H424" t="s">
        <v>12</v>
      </c>
      <c r="I424" s="101">
        <v>131</v>
      </c>
      <c r="J424" s="1">
        <v>67.11</v>
      </c>
      <c r="K424" s="1">
        <v>0.06</v>
      </c>
      <c r="L424" s="1">
        <f>+K424*I424</f>
        <v>7.859999999999999</v>
      </c>
      <c r="M424" s="1"/>
      <c r="N424" s="1"/>
      <c r="O424" s="1"/>
      <c r="P424" s="1"/>
      <c r="Q424" s="1"/>
      <c r="R424" s="1"/>
      <c r="S424" s="116">
        <f t="shared" si="67"/>
        <v>74.97</v>
      </c>
    </row>
    <row r="425" spans="1:19" ht="12.75">
      <c r="A425" s="107" t="s">
        <v>677</v>
      </c>
      <c r="B425" t="s">
        <v>437</v>
      </c>
      <c r="C425" t="s">
        <v>577</v>
      </c>
      <c r="D425" t="s">
        <v>678</v>
      </c>
      <c r="E425" t="s">
        <v>117</v>
      </c>
      <c r="F425" t="s">
        <v>679</v>
      </c>
      <c r="G425" t="s">
        <v>10</v>
      </c>
      <c r="H425" t="s">
        <v>13</v>
      </c>
      <c r="I425" s="101">
        <v>23</v>
      </c>
      <c r="J425" s="1">
        <v>38.49</v>
      </c>
      <c r="K425" s="1">
        <v>0.06</v>
      </c>
      <c r="L425" s="1">
        <f>+K425*I425</f>
        <v>1.38</v>
      </c>
      <c r="M425" s="1"/>
      <c r="N425" s="1"/>
      <c r="O425" s="1"/>
      <c r="P425" s="1"/>
      <c r="Q425" s="1"/>
      <c r="R425" s="1"/>
      <c r="S425" s="116">
        <f t="shared" si="67"/>
        <v>39.870000000000005</v>
      </c>
    </row>
    <row r="426" spans="1:19" ht="12.75">
      <c r="A426" s="107" t="s">
        <v>677</v>
      </c>
      <c r="B426" t="s">
        <v>437</v>
      </c>
      <c r="C426" t="s">
        <v>577</v>
      </c>
      <c r="D426" t="s">
        <v>678</v>
      </c>
      <c r="E426" t="s">
        <v>117</v>
      </c>
      <c r="F426" t="s">
        <v>679</v>
      </c>
      <c r="G426" t="s">
        <v>10</v>
      </c>
      <c r="H426" t="s">
        <v>14</v>
      </c>
      <c r="I426" s="101">
        <v>87</v>
      </c>
      <c r="J426" s="1">
        <v>26.09</v>
      </c>
      <c r="K426" s="1">
        <v>0.1</v>
      </c>
      <c r="L426" s="1">
        <f>+K426*I426</f>
        <v>8.700000000000001</v>
      </c>
      <c r="M426" s="1"/>
      <c r="N426" s="1"/>
      <c r="O426" s="1"/>
      <c r="P426" s="1"/>
      <c r="Q426" s="1"/>
      <c r="R426" s="1"/>
      <c r="S426" s="116">
        <f t="shared" si="67"/>
        <v>34.79</v>
      </c>
    </row>
    <row r="427" spans="1:19" ht="12.75">
      <c r="A427" s="107" t="s">
        <v>677</v>
      </c>
      <c r="B427" t="s">
        <v>437</v>
      </c>
      <c r="C427" t="s">
        <v>577</v>
      </c>
      <c r="D427" t="s">
        <v>678</v>
      </c>
      <c r="E427" t="s">
        <v>117</v>
      </c>
      <c r="F427" t="s">
        <v>679</v>
      </c>
      <c r="G427" t="s">
        <v>10</v>
      </c>
      <c r="H427" t="s">
        <v>15</v>
      </c>
      <c r="I427" s="101">
        <v>486</v>
      </c>
      <c r="J427" s="1">
        <v>119.06</v>
      </c>
      <c r="K427" s="1">
        <v>0.06</v>
      </c>
      <c r="L427" s="1">
        <f>+K427*I427</f>
        <v>29.16</v>
      </c>
      <c r="M427" s="1"/>
      <c r="N427" s="1"/>
      <c r="O427" s="1"/>
      <c r="P427" s="1"/>
      <c r="Q427" s="1"/>
      <c r="R427" s="1"/>
      <c r="S427" s="116">
        <f t="shared" si="67"/>
        <v>148.22</v>
      </c>
    </row>
    <row r="428" spans="1:19" ht="12.75">
      <c r="A428" s="107" t="s">
        <v>677</v>
      </c>
      <c r="B428" t="s">
        <v>437</v>
      </c>
      <c r="C428" t="s">
        <v>577</v>
      </c>
      <c r="D428" t="s">
        <v>678</v>
      </c>
      <c r="E428" t="s">
        <v>117</v>
      </c>
      <c r="F428" t="s">
        <v>679</v>
      </c>
      <c r="G428" t="s">
        <v>10</v>
      </c>
      <c r="H428" t="s">
        <v>16</v>
      </c>
      <c r="I428" s="101">
        <v>77</v>
      </c>
      <c r="J428" s="1">
        <v>19.78</v>
      </c>
      <c r="K428" s="1">
        <v>0.06</v>
      </c>
      <c r="L428" s="1">
        <f>+K428*I428</f>
        <v>4.62</v>
      </c>
      <c r="M428" s="1"/>
      <c r="N428" s="1"/>
      <c r="O428" s="1"/>
      <c r="P428" s="1"/>
      <c r="Q428" s="1"/>
      <c r="R428" s="1"/>
      <c r="S428" s="116">
        <f t="shared" si="67"/>
        <v>24.400000000000002</v>
      </c>
    </row>
    <row r="429" spans="1:19" ht="12.75">
      <c r="A429" s="107" t="s">
        <v>677</v>
      </c>
      <c r="B429" t="s">
        <v>437</v>
      </c>
      <c r="C429" t="s">
        <v>577</v>
      </c>
      <c r="D429" t="s">
        <v>678</v>
      </c>
      <c r="E429" t="s">
        <v>117</v>
      </c>
      <c r="F429" t="s">
        <v>679</v>
      </c>
      <c r="G429" t="s">
        <v>8</v>
      </c>
      <c r="H429" t="s">
        <v>17</v>
      </c>
      <c r="I429" s="101"/>
      <c r="J429" s="1"/>
      <c r="K429" s="1"/>
      <c r="M429" s="1"/>
      <c r="N429" s="1"/>
      <c r="O429" s="1"/>
      <c r="P429" s="1">
        <v>180</v>
      </c>
      <c r="Q429" s="1"/>
      <c r="R429" s="1"/>
      <c r="S429" s="116">
        <f t="shared" si="67"/>
        <v>180</v>
      </c>
    </row>
    <row r="430" spans="1:19" ht="12.75">
      <c r="A430" s="107" t="s">
        <v>677</v>
      </c>
      <c r="B430" t="s">
        <v>437</v>
      </c>
      <c r="C430" t="s">
        <v>577</v>
      </c>
      <c r="D430" t="s">
        <v>678</v>
      </c>
      <c r="E430" t="s">
        <v>117</v>
      </c>
      <c r="F430" t="s">
        <v>679</v>
      </c>
      <c r="G430" t="s">
        <v>8</v>
      </c>
      <c r="H430" t="s">
        <v>9</v>
      </c>
      <c r="I430" s="101"/>
      <c r="J430" s="1"/>
      <c r="K430" s="1"/>
      <c r="M430" s="1"/>
      <c r="N430" s="1">
        <v>0.75</v>
      </c>
      <c r="O430" s="1">
        <v>47.25</v>
      </c>
      <c r="P430" s="1"/>
      <c r="Q430" s="1"/>
      <c r="R430" s="1"/>
      <c r="S430" s="116">
        <f t="shared" si="67"/>
        <v>47.25</v>
      </c>
    </row>
    <row r="431" spans="1:20" ht="12.75">
      <c r="A431" s="107" t="s">
        <v>677</v>
      </c>
      <c r="B431" t="s">
        <v>437</v>
      </c>
      <c r="C431" t="s">
        <v>577</v>
      </c>
      <c r="D431" t="s">
        <v>678</v>
      </c>
      <c r="E431" t="s">
        <v>117</v>
      </c>
      <c r="F431" t="s">
        <v>679</v>
      </c>
      <c r="G431" t="s">
        <v>8</v>
      </c>
      <c r="H431" t="s">
        <v>18</v>
      </c>
      <c r="I431" s="101"/>
      <c r="J431" s="1"/>
      <c r="K431" s="1"/>
      <c r="L431" s="1"/>
      <c r="M431" s="1"/>
      <c r="N431" s="1"/>
      <c r="O431" s="1"/>
      <c r="P431" s="1"/>
      <c r="Q431" s="1">
        <v>0.333344</v>
      </c>
      <c r="R431" s="101">
        <v>1045.03344</v>
      </c>
      <c r="S431" s="116">
        <f t="shared" si="67"/>
        <v>1045.03344</v>
      </c>
      <c r="T431" t="s">
        <v>483</v>
      </c>
    </row>
    <row r="432" spans="1:19" s="2" customFormat="1" ht="12.75">
      <c r="A432" s="113" t="s">
        <v>1064</v>
      </c>
      <c r="I432" s="104">
        <f>SUBTOTAL(9,I424:I431)</f>
        <v>804</v>
      </c>
      <c r="J432" s="105">
        <f>SUBTOTAL(9,J424:J431)</f>
        <v>270.53</v>
      </c>
      <c r="K432" s="105"/>
      <c r="L432" s="105">
        <f aca="true" t="shared" si="78" ref="L432:S432">SUBTOTAL(9,L424:L431)</f>
        <v>51.71999999999999</v>
      </c>
      <c r="M432" s="105">
        <f t="shared" si="78"/>
        <v>0</v>
      </c>
      <c r="N432" s="105">
        <f t="shared" si="78"/>
        <v>0.75</v>
      </c>
      <c r="O432" s="105">
        <f t="shared" si="78"/>
        <v>47.25</v>
      </c>
      <c r="P432" s="105">
        <f t="shared" si="78"/>
        <v>180</v>
      </c>
      <c r="Q432" s="105">
        <f t="shared" si="78"/>
        <v>0.333344</v>
      </c>
      <c r="R432" s="104">
        <f t="shared" si="78"/>
        <v>1045.03344</v>
      </c>
      <c r="S432" s="117">
        <f t="shared" si="78"/>
        <v>1594.53344</v>
      </c>
    </row>
    <row r="433" spans="1:19" ht="12.75">
      <c r="A433" s="107" t="s">
        <v>680</v>
      </c>
      <c r="B433" t="s">
        <v>437</v>
      </c>
      <c r="C433" t="s">
        <v>577</v>
      </c>
      <c r="D433" t="s">
        <v>681</v>
      </c>
      <c r="E433" t="s">
        <v>117</v>
      </c>
      <c r="F433" t="s">
        <v>682</v>
      </c>
      <c r="G433" t="s">
        <v>10</v>
      </c>
      <c r="H433" t="s">
        <v>12</v>
      </c>
      <c r="I433" s="101">
        <v>105</v>
      </c>
      <c r="J433" s="1">
        <v>38.92</v>
      </c>
      <c r="K433" s="1">
        <v>0.06</v>
      </c>
      <c r="L433" s="1">
        <f>+K433*I433</f>
        <v>6.3</v>
      </c>
      <c r="M433" s="1"/>
      <c r="N433" s="1"/>
      <c r="O433" s="1"/>
      <c r="P433" s="1"/>
      <c r="Q433" s="1"/>
      <c r="R433" s="1"/>
      <c r="S433" s="116">
        <f t="shared" si="67"/>
        <v>45.22</v>
      </c>
    </row>
    <row r="434" spans="1:19" ht="12.75">
      <c r="A434" s="107" t="s">
        <v>680</v>
      </c>
      <c r="B434" t="s">
        <v>437</v>
      </c>
      <c r="C434" t="s">
        <v>577</v>
      </c>
      <c r="D434" t="s">
        <v>681</v>
      </c>
      <c r="E434" t="s">
        <v>117</v>
      </c>
      <c r="F434" t="s">
        <v>682</v>
      </c>
      <c r="G434" t="s">
        <v>10</v>
      </c>
      <c r="H434" t="s">
        <v>13</v>
      </c>
      <c r="I434" s="101">
        <v>1</v>
      </c>
      <c r="J434" s="1">
        <v>0.62</v>
      </c>
      <c r="K434" s="1">
        <v>0.06</v>
      </c>
      <c r="L434" s="1">
        <f>+K434*I434</f>
        <v>0.06</v>
      </c>
      <c r="M434" s="1"/>
      <c r="N434" s="1"/>
      <c r="O434" s="1"/>
      <c r="P434" s="1"/>
      <c r="Q434" s="1"/>
      <c r="R434" s="1"/>
      <c r="S434" s="116">
        <f t="shared" si="67"/>
        <v>0.6799999999999999</v>
      </c>
    </row>
    <row r="435" spans="1:19" ht="12.75">
      <c r="A435" s="107" t="s">
        <v>680</v>
      </c>
      <c r="B435" t="s">
        <v>437</v>
      </c>
      <c r="C435" t="s">
        <v>577</v>
      </c>
      <c r="D435" t="s">
        <v>681</v>
      </c>
      <c r="E435" t="s">
        <v>117</v>
      </c>
      <c r="F435" t="s">
        <v>682</v>
      </c>
      <c r="G435" t="s">
        <v>10</v>
      </c>
      <c r="H435" t="s">
        <v>14</v>
      </c>
      <c r="I435" s="101">
        <v>1</v>
      </c>
      <c r="J435" s="1">
        <v>0.4</v>
      </c>
      <c r="K435" s="1">
        <v>0.1</v>
      </c>
      <c r="L435" s="1">
        <f>+K435*I435</f>
        <v>0.1</v>
      </c>
      <c r="M435" s="1"/>
      <c r="N435" s="1"/>
      <c r="O435" s="1"/>
      <c r="P435" s="1"/>
      <c r="Q435" s="1"/>
      <c r="R435" s="1"/>
      <c r="S435" s="116">
        <f t="shared" si="67"/>
        <v>0.5</v>
      </c>
    </row>
    <row r="436" spans="1:19" ht="12.75">
      <c r="A436" s="107" t="s">
        <v>680</v>
      </c>
      <c r="B436" t="s">
        <v>437</v>
      </c>
      <c r="C436" t="s">
        <v>577</v>
      </c>
      <c r="D436" t="s">
        <v>681</v>
      </c>
      <c r="E436" t="s">
        <v>117</v>
      </c>
      <c r="F436" t="s">
        <v>682</v>
      </c>
      <c r="G436" t="s">
        <v>10</v>
      </c>
      <c r="H436" t="s">
        <v>29</v>
      </c>
      <c r="I436" s="101">
        <v>3</v>
      </c>
      <c r="J436" s="1">
        <v>3.5</v>
      </c>
      <c r="K436" s="1">
        <v>0.06</v>
      </c>
      <c r="L436" s="1">
        <f>+K436*I436</f>
        <v>0.18</v>
      </c>
      <c r="M436" s="1"/>
      <c r="N436" s="1"/>
      <c r="O436" s="1"/>
      <c r="P436" s="1"/>
      <c r="Q436" s="1"/>
      <c r="R436" s="1"/>
      <c r="S436" s="116">
        <f t="shared" si="67"/>
        <v>3.68</v>
      </c>
    </row>
    <row r="437" spans="1:19" ht="12.75">
      <c r="A437" s="107" t="s">
        <v>680</v>
      </c>
      <c r="B437" t="s">
        <v>437</v>
      </c>
      <c r="C437" t="s">
        <v>577</v>
      </c>
      <c r="D437" t="s">
        <v>681</v>
      </c>
      <c r="E437" t="s">
        <v>117</v>
      </c>
      <c r="F437" t="s">
        <v>682</v>
      </c>
      <c r="G437" t="s">
        <v>10</v>
      </c>
      <c r="H437" t="s">
        <v>15</v>
      </c>
      <c r="I437" s="101">
        <v>205</v>
      </c>
      <c r="J437" s="1">
        <v>48.83</v>
      </c>
      <c r="K437" s="1">
        <v>0.06</v>
      </c>
      <c r="L437" s="1">
        <f>+K437*I437</f>
        <v>12.299999999999999</v>
      </c>
      <c r="M437" s="1"/>
      <c r="N437" s="1"/>
      <c r="O437" s="1"/>
      <c r="P437" s="1"/>
      <c r="Q437" s="1"/>
      <c r="R437" s="1"/>
      <c r="S437" s="116">
        <f t="shared" si="67"/>
        <v>61.129999999999995</v>
      </c>
    </row>
    <row r="438" spans="1:19" ht="12.75">
      <c r="A438" s="107" t="s">
        <v>680</v>
      </c>
      <c r="B438" t="s">
        <v>437</v>
      </c>
      <c r="C438" t="s">
        <v>577</v>
      </c>
      <c r="D438" t="s">
        <v>681</v>
      </c>
      <c r="E438" t="s">
        <v>117</v>
      </c>
      <c r="F438" t="s">
        <v>682</v>
      </c>
      <c r="G438" t="s">
        <v>8</v>
      </c>
      <c r="H438" t="s">
        <v>17</v>
      </c>
      <c r="I438" s="101"/>
      <c r="J438" s="1"/>
      <c r="K438" s="1"/>
      <c r="M438" s="1"/>
      <c r="N438" s="1"/>
      <c r="O438" s="1"/>
      <c r="P438" s="1">
        <v>180</v>
      </c>
      <c r="Q438" s="1"/>
      <c r="R438" s="1"/>
      <c r="S438" s="116">
        <f t="shared" si="67"/>
        <v>180</v>
      </c>
    </row>
    <row r="439" spans="1:19" ht="12.75">
      <c r="A439" s="107" t="s">
        <v>680</v>
      </c>
      <c r="B439" t="s">
        <v>437</v>
      </c>
      <c r="C439" t="s">
        <v>577</v>
      </c>
      <c r="D439" t="s">
        <v>681</v>
      </c>
      <c r="E439" t="s">
        <v>117</v>
      </c>
      <c r="F439" t="s">
        <v>682</v>
      </c>
      <c r="G439" t="s">
        <v>8</v>
      </c>
      <c r="H439" t="s">
        <v>9</v>
      </c>
      <c r="I439" s="101"/>
      <c r="J439" s="1"/>
      <c r="K439" s="1"/>
      <c r="M439" s="1"/>
      <c r="N439" s="1">
        <v>0.75</v>
      </c>
      <c r="O439" s="1">
        <v>47.25</v>
      </c>
      <c r="P439" s="1"/>
      <c r="Q439" s="1"/>
      <c r="R439" s="1"/>
      <c r="S439" s="116">
        <f aca="true" t="shared" si="79" ref="S439:S511">+R439+P439+O439+M439+L439+J439</f>
        <v>47.25</v>
      </c>
    </row>
    <row r="440" spans="1:20" ht="12.75">
      <c r="A440" s="107" t="s">
        <v>680</v>
      </c>
      <c r="B440" t="s">
        <v>437</v>
      </c>
      <c r="C440" t="s">
        <v>577</v>
      </c>
      <c r="D440" t="s">
        <v>681</v>
      </c>
      <c r="E440" t="s">
        <v>117</v>
      </c>
      <c r="F440" t="s">
        <v>682</v>
      </c>
      <c r="G440" t="s">
        <v>8</v>
      </c>
      <c r="H440" t="s">
        <v>18</v>
      </c>
      <c r="I440" s="101"/>
      <c r="J440" s="1"/>
      <c r="K440" s="1"/>
      <c r="L440" s="1"/>
      <c r="M440" s="1"/>
      <c r="N440" s="1"/>
      <c r="O440" s="1"/>
      <c r="P440" s="1"/>
      <c r="Q440" s="1">
        <v>0.6</v>
      </c>
      <c r="R440" s="101">
        <v>1881</v>
      </c>
      <c r="S440" s="116">
        <f t="shared" si="79"/>
        <v>1881</v>
      </c>
      <c r="T440" t="s">
        <v>587</v>
      </c>
    </row>
    <row r="441" spans="1:19" s="2" customFormat="1" ht="12.75">
      <c r="A441" s="113" t="s">
        <v>1065</v>
      </c>
      <c r="I441" s="104">
        <f>SUBTOTAL(9,I433:I440)</f>
        <v>315</v>
      </c>
      <c r="J441" s="105">
        <f>SUBTOTAL(9,J433:J440)</f>
        <v>92.27</v>
      </c>
      <c r="K441" s="105"/>
      <c r="L441" s="105">
        <f aca="true" t="shared" si="80" ref="L441:S441">SUBTOTAL(9,L433:L440)</f>
        <v>18.939999999999998</v>
      </c>
      <c r="M441" s="105">
        <f t="shared" si="80"/>
        <v>0</v>
      </c>
      <c r="N441" s="105">
        <f t="shared" si="80"/>
        <v>0.75</v>
      </c>
      <c r="O441" s="105">
        <f t="shared" si="80"/>
        <v>47.25</v>
      </c>
      <c r="P441" s="105">
        <f t="shared" si="80"/>
        <v>180</v>
      </c>
      <c r="Q441" s="105">
        <f t="shared" si="80"/>
        <v>0.6</v>
      </c>
      <c r="R441" s="104">
        <f t="shared" si="80"/>
        <v>1881</v>
      </c>
      <c r="S441" s="117">
        <f t="shared" si="80"/>
        <v>2219.46</v>
      </c>
    </row>
    <row r="442" spans="1:19" ht="12.75">
      <c r="A442" s="107" t="s">
        <v>683</v>
      </c>
      <c r="B442" t="s">
        <v>437</v>
      </c>
      <c r="C442" t="s">
        <v>577</v>
      </c>
      <c r="D442" t="s">
        <v>684</v>
      </c>
      <c r="E442" t="s">
        <v>117</v>
      </c>
      <c r="F442" t="s">
        <v>685</v>
      </c>
      <c r="G442" t="s">
        <v>10</v>
      </c>
      <c r="H442" t="s">
        <v>12</v>
      </c>
      <c r="I442" s="101">
        <v>395</v>
      </c>
      <c r="J442" s="1">
        <v>141.26</v>
      </c>
      <c r="K442" s="1">
        <v>0.06</v>
      </c>
      <c r="L442" s="1">
        <f aca="true" t="shared" si="81" ref="L442:L448">+K442*I442</f>
        <v>23.7</v>
      </c>
      <c r="M442" s="1"/>
      <c r="N442" s="1"/>
      <c r="O442" s="1"/>
      <c r="P442" s="1"/>
      <c r="Q442" s="1"/>
      <c r="R442" s="1"/>
      <c r="S442" s="116">
        <f t="shared" si="79"/>
        <v>164.95999999999998</v>
      </c>
    </row>
    <row r="443" spans="1:19" ht="12.75">
      <c r="A443" s="107" t="s">
        <v>683</v>
      </c>
      <c r="B443" t="s">
        <v>437</v>
      </c>
      <c r="C443" t="s">
        <v>577</v>
      </c>
      <c r="D443" t="s">
        <v>684</v>
      </c>
      <c r="E443" t="s">
        <v>117</v>
      </c>
      <c r="F443" t="s">
        <v>685</v>
      </c>
      <c r="G443" t="s">
        <v>10</v>
      </c>
      <c r="H443" t="s">
        <v>13</v>
      </c>
      <c r="I443" s="101">
        <v>5</v>
      </c>
      <c r="J443" s="1">
        <v>4.4</v>
      </c>
      <c r="K443" s="1">
        <v>0.06</v>
      </c>
      <c r="L443" s="1">
        <f t="shared" si="81"/>
        <v>0.3</v>
      </c>
      <c r="M443" s="1"/>
      <c r="N443" s="1"/>
      <c r="O443" s="1"/>
      <c r="P443" s="1"/>
      <c r="Q443" s="1"/>
      <c r="R443" s="1"/>
      <c r="S443" s="116">
        <f t="shared" si="79"/>
        <v>4.7</v>
      </c>
    </row>
    <row r="444" spans="1:19" ht="12.75">
      <c r="A444" s="107" t="s">
        <v>683</v>
      </c>
      <c r="B444" t="s">
        <v>437</v>
      </c>
      <c r="C444" t="s">
        <v>577</v>
      </c>
      <c r="D444" t="s">
        <v>684</v>
      </c>
      <c r="E444" t="s">
        <v>117</v>
      </c>
      <c r="F444" t="s">
        <v>685</v>
      </c>
      <c r="G444" t="s">
        <v>10</v>
      </c>
      <c r="H444" t="s">
        <v>14</v>
      </c>
      <c r="I444" s="101">
        <v>103</v>
      </c>
      <c r="J444" s="1">
        <v>32.66</v>
      </c>
      <c r="K444" s="1">
        <v>0.1</v>
      </c>
      <c r="L444" s="1">
        <f t="shared" si="81"/>
        <v>10.3</v>
      </c>
      <c r="M444" s="1"/>
      <c r="N444" s="1"/>
      <c r="O444" s="1"/>
      <c r="P444" s="1"/>
      <c r="Q444" s="1"/>
      <c r="R444" s="1"/>
      <c r="S444" s="116">
        <f t="shared" si="79"/>
        <v>42.959999999999994</v>
      </c>
    </row>
    <row r="445" spans="1:19" ht="12.75">
      <c r="A445" s="107" t="s">
        <v>683</v>
      </c>
      <c r="B445" t="s">
        <v>437</v>
      </c>
      <c r="C445" t="s">
        <v>577</v>
      </c>
      <c r="D445" t="s">
        <v>684</v>
      </c>
      <c r="E445" t="s">
        <v>117</v>
      </c>
      <c r="F445" t="s">
        <v>685</v>
      </c>
      <c r="G445" t="s">
        <v>10</v>
      </c>
      <c r="H445" t="s">
        <v>50</v>
      </c>
      <c r="I445" s="101">
        <v>2</v>
      </c>
      <c r="J445" s="1">
        <v>1</v>
      </c>
      <c r="K445" s="1">
        <v>0.06</v>
      </c>
      <c r="L445" s="1">
        <f t="shared" si="81"/>
        <v>0.12</v>
      </c>
      <c r="M445" s="1"/>
      <c r="N445" s="1"/>
      <c r="O445" s="1"/>
      <c r="P445" s="1"/>
      <c r="Q445" s="1"/>
      <c r="R445" s="1"/>
      <c r="S445" s="116">
        <f t="shared" si="79"/>
        <v>1.12</v>
      </c>
    </row>
    <row r="446" spans="1:19" ht="12.75">
      <c r="A446" s="107" t="s">
        <v>683</v>
      </c>
      <c r="B446" t="s">
        <v>437</v>
      </c>
      <c r="C446" t="s">
        <v>577</v>
      </c>
      <c r="D446" t="s">
        <v>684</v>
      </c>
      <c r="E446" t="s">
        <v>117</v>
      </c>
      <c r="F446" t="s">
        <v>685</v>
      </c>
      <c r="G446" t="s">
        <v>10</v>
      </c>
      <c r="H446" t="s">
        <v>29</v>
      </c>
      <c r="I446" s="101">
        <v>3</v>
      </c>
      <c r="J446" s="1">
        <v>1.2</v>
      </c>
      <c r="K446" s="1">
        <v>0.06</v>
      </c>
      <c r="L446" s="1">
        <f t="shared" si="81"/>
        <v>0.18</v>
      </c>
      <c r="M446" s="1"/>
      <c r="N446" s="1"/>
      <c r="O446" s="1"/>
      <c r="P446" s="1"/>
      <c r="Q446" s="1"/>
      <c r="R446" s="1"/>
      <c r="S446" s="116">
        <f t="shared" si="79"/>
        <v>1.38</v>
      </c>
    </row>
    <row r="447" spans="1:19" ht="12.75">
      <c r="A447" s="107" t="s">
        <v>683</v>
      </c>
      <c r="B447" t="s">
        <v>437</v>
      </c>
      <c r="C447" t="s">
        <v>577</v>
      </c>
      <c r="D447" t="s">
        <v>684</v>
      </c>
      <c r="E447" t="s">
        <v>117</v>
      </c>
      <c r="F447" t="s">
        <v>685</v>
      </c>
      <c r="G447" t="s">
        <v>10</v>
      </c>
      <c r="H447" t="s">
        <v>15</v>
      </c>
      <c r="I447" s="101">
        <v>486</v>
      </c>
      <c r="J447" s="1">
        <v>116.77</v>
      </c>
      <c r="K447" s="1">
        <v>0.06</v>
      </c>
      <c r="L447" s="1">
        <f t="shared" si="81"/>
        <v>29.16</v>
      </c>
      <c r="M447" s="1"/>
      <c r="N447" s="1"/>
      <c r="O447" s="1"/>
      <c r="P447" s="1"/>
      <c r="Q447" s="1"/>
      <c r="R447" s="1"/>
      <c r="S447" s="116">
        <f t="shared" si="79"/>
        <v>145.93</v>
      </c>
    </row>
    <row r="448" spans="1:19" ht="12.75">
      <c r="A448" s="107" t="s">
        <v>683</v>
      </c>
      <c r="B448" t="s">
        <v>437</v>
      </c>
      <c r="C448" t="s">
        <v>577</v>
      </c>
      <c r="D448" t="s">
        <v>684</v>
      </c>
      <c r="E448" t="s">
        <v>117</v>
      </c>
      <c r="F448" t="s">
        <v>685</v>
      </c>
      <c r="G448" t="s">
        <v>10</v>
      </c>
      <c r="H448" t="s">
        <v>16</v>
      </c>
      <c r="I448" s="101">
        <v>4</v>
      </c>
      <c r="J448" s="1">
        <v>1.52</v>
      </c>
      <c r="K448" s="1">
        <v>0.06</v>
      </c>
      <c r="L448" s="1">
        <f t="shared" si="81"/>
        <v>0.24</v>
      </c>
      <c r="M448" s="1"/>
      <c r="N448" s="1"/>
      <c r="O448" s="1"/>
      <c r="P448" s="1"/>
      <c r="Q448" s="1"/>
      <c r="R448" s="1"/>
      <c r="S448" s="116">
        <f t="shared" si="79"/>
        <v>1.76</v>
      </c>
    </row>
    <row r="449" spans="1:19" ht="12.75">
      <c r="A449" s="107" t="s">
        <v>683</v>
      </c>
      <c r="B449" t="s">
        <v>437</v>
      </c>
      <c r="C449" t="s">
        <v>577</v>
      </c>
      <c r="D449" t="s">
        <v>684</v>
      </c>
      <c r="E449" t="s">
        <v>117</v>
      </c>
      <c r="F449" t="s">
        <v>685</v>
      </c>
      <c r="G449" t="s">
        <v>8</v>
      </c>
      <c r="H449" t="s">
        <v>17</v>
      </c>
      <c r="I449" s="101"/>
      <c r="J449" s="1"/>
      <c r="K449" s="1"/>
      <c r="M449" s="1"/>
      <c r="N449" s="1"/>
      <c r="O449" s="1"/>
      <c r="P449" s="1">
        <v>180</v>
      </c>
      <c r="Q449" s="1"/>
      <c r="R449" s="1"/>
      <c r="S449" s="116">
        <f t="shared" si="79"/>
        <v>180</v>
      </c>
    </row>
    <row r="450" spans="1:19" ht="12.75">
      <c r="A450" s="107" t="s">
        <v>683</v>
      </c>
      <c r="B450" t="s">
        <v>437</v>
      </c>
      <c r="C450" t="s">
        <v>577</v>
      </c>
      <c r="D450" t="s">
        <v>684</v>
      </c>
      <c r="E450" t="s">
        <v>117</v>
      </c>
      <c r="F450" t="s">
        <v>685</v>
      </c>
      <c r="G450" t="s">
        <v>8</v>
      </c>
      <c r="H450" t="s">
        <v>9</v>
      </c>
      <c r="I450" s="101"/>
      <c r="J450" s="1"/>
      <c r="K450" s="1"/>
      <c r="M450" s="1"/>
      <c r="N450" s="1">
        <v>1.5</v>
      </c>
      <c r="O450" s="1">
        <v>94.5</v>
      </c>
      <c r="P450" s="1"/>
      <c r="Q450" s="1"/>
      <c r="R450" s="1"/>
      <c r="S450" s="116">
        <f t="shared" si="79"/>
        <v>94.5</v>
      </c>
    </row>
    <row r="451" spans="1:20" ht="12.75">
      <c r="A451" s="107" t="s">
        <v>683</v>
      </c>
      <c r="B451" t="s">
        <v>437</v>
      </c>
      <c r="C451" t="s">
        <v>577</v>
      </c>
      <c r="D451" t="s">
        <v>684</v>
      </c>
      <c r="E451" t="s">
        <v>117</v>
      </c>
      <c r="F451" t="s">
        <v>685</v>
      </c>
      <c r="G451" t="s">
        <v>8</v>
      </c>
      <c r="H451" t="s">
        <v>18</v>
      </c>
      <c r="I451" s="101"/>
      <c r="J451" s="1"/>
      <c r="K451" s="1"/>
      <c r="L451" s="1"/>
      <c r="M451" s="1"/>
      <c r="N451" s="1"/>
      <c r="O451" s="1"/>
      <c r="P451" s="1"/>
      <c r="Q451" s="1">
        <v>0.8</v>
      </c>
      <c r="R451" s="101">
        <v>2508</v>
      </c>
      <c r="S451" s="116">
        <f t="shared" si="79"/>
        <v>2508</v>
      </c>
      <c r="T451" t="s">
        <v>591</v>
      </c>
    </row>
    <row r="452" spans="1:19" s="2" customFormat="1" ht="12.75">
      <c r="A452" s="113" t="s">
        <v>1066</v>
      </c>
      <c r="I452" s="104">
        <f>SUBTOTAL(9,I442:I451)</f>
        <v>998</v>
      </c>
      <c r="J452" s="105">
        <f>SUBTOTAL(9,J442:J451)</f>
        <v>298.80999999999995</v>
      </c>
      <c r="K452" s="105"/>
      <c r="L452" s="105">
        <f aca="true" t="shared" si="82" ref="L452:S452">SUBTOTAL(9,L442:L451)</f>
        <v>63.99999999999999</v>
      </c>
      <c r="M452" s="105">
        <f t="shared" si="82"/>
        <v>0</v>
      </c>
      <c r="N452" s="105">
        <f t="shared" si="82"/>
        <v>1.5</v>
      </c>
      <c r="O452" s="105">
        <f t="shared" si="82"/>
        <v>94.5</v>
      </c>
      <c r="P452" s="105">
        <f t="shared" si="82"/>
        <v>180</v>
      </c>
      <c r="Q452" s="105">
        <f t="shared" si="82"/>
        <v>0.8</v>
      </c>
      <c r="R452" s="104">
        <f t="shared" si="82"/>
        <v>2508</v>
      </c>
      <c r="S452" s="117">
        <f t="shared" si="82"/>
        <v>3145.31</v>
      </c>
    </row>
    <row r="453" spans="1:19" ht="12.75">
      <c r="A453" s="107" t="s">
        <v>686</v>
      </c>
      <c r="B453" t="s">
        <v>437</v>
      </c>
      <c r="C453" t="s">
        <v>577</v>
      </c>
      <c r="D453" t="s">
        <v>687</v>
      </c>
      <c r="E453" t="s">
        <v>117</v>
      </c>
      <c r="F453" t="s">
        <v>688</v>
      </c>
      <c r="G453" t="s">
        <v>10</v>
      </c>
      <c r="H453" t="s">
        <v>12</v>
      </c>
      <c r="I453" s="101">
        <v>260</v>
      </c>
      <c r="J453" s="1">
        <v>144.86</v>
      </c>
      <c r="K453" s="1">
        <v>0.06</v>
      </c>
      <c r="L453" s="1">
        <f>+K453*I453</f>
        <v>15.6</v>
      </c>
      <c r="M453" s="1"/>
      <c r="N453" s="1"/>
      <c r="O453" s="1"/>
      <c r="P453" s="1"/>
      <c r="Q453" s="1"/>
      <c r="R453" s="1"/>
      <c r="S453" s="116">
        <f t="shared" si="79"/>
        <v>160.46</v>
      </c>
    </row>
    <row r="454" spans="1:19" ht="12.75">
      <c r="A454" s="107" t="s">
        <v>686</v>
      </c>
      <c r="B454" t="s">
        <v>437</v>
      </c>
      <c r="C454" t="s">
        <v>577</v>
      </c>
      <c r="D454" t="s">
        <v>687</v>
      </c>
      <c r="E454" t="s">
        <v>117</v>
      </c>
      <c r="F454" t="s">
        <v>688</v>
      </c>
      <c r="G454" t="s">
        <v>10</v>
      </c>
      <c r="H454" t="s">
        <v>13</v>
      </c>
      <c r="I454" s="101">
        <v>7</v>
      </c>
      <c r="J454" s="1">
        <v>2.74</v>
      </c>
      <c r="K454" s="1">
        <v>0.06</v>
      </c>
      <c r="L454" s="1">
        <f>+K454*I454</f>
        <v>0.42</v>
      </c>
      <c r="M454" s="1"/>
      <c r="N454" s="1"/>
      <c r="O454" s="1"/>
      <c r="P454" s="1"/>
      <c r="Q454" s="1"/>
      <c r="R454" s="1"/>
      <c r="S454" s="116">
        <f t="shared" si="79"/>
        <v>3.16</v>
      </c>
    </row>
    <row r="455" spans="1:19" ht="12.75">
      <c r="A455" s="107" t="s">
        <v>686</v>
      </c>
      <c r="B455" t="s">
        <v>437</v>
      </c>
      <c r="C455" t="s">
        <v>577</v>
      </c>
      <c r="D455" t="s">
        <v>687</v>
      </c>
      <c r="E455" t="s">
        <v>117</v>
      </c>
      <c r="F455" t="s">
        <v>688</v>
      </c>
      <c r="G455" t="s">
        <v>10</v>
      </c>
      <c r="H455" t="s">
        <v>15</v>
      </c>
      <c r="I455" s="101">
        <v>414</v>
      </c>
      <c r="J455" s="1">
        <v>99.9</v>
      </c>
      <c r="K455" s="1">
        <v>0.06</v>
      </c>
      <c r="L455" s="1">
        <f>+K455*I455</f>
        <v>24.84</v>
      </c>
      <c r="M455" s="1"/>
      <c r="N455" s="1"/>
      <c r="O455" s="1"/>
      <c r="P455" s="1"/>
      <c r="Q455" s="1"/>
      <c r="R455" s="1"/>
      <c r="S455" s="116">
        <f t="shared" si="79"/>
        <v>124.74000000000001</v>
      </c>
    </row>
    <row r="456" spans="1:19" ht="12.75">
      <c r="A456" s="107" t="s">
        <v>686</v>
      </c>
      <c r="B456" t="s">
        <v>437</v>
      </c>
      <c r="C456" t="s">
        <v>577</v>
      </c>
      <c r="D456" t="s">
        <v>687</v>
      </c>
      <c r="E456" t="s">
        <v>117</v>
      </c>
      <c r="F456" t="s">
        <v>688</v>
      </c>
      <c r="G456" t="s">
        <v>10</v>
      </c>
      <c r="H456" t="s">
        <v>16</v>
      </c>
      <c r="I456" s="101">
        <v>3</v>
      </c>
      <c r="J456" s="1">
        <v>1.94</v>
      </c>
      <c r="K456" s="1">
        <v>0.06</v>
      </c>
      <c r="L456" s="1">
        <f>+K456*I456</f>
        <v>0.18</v>
      </c>
      <c r="M456" s="1"/>
      <c r="N456" s="1"/>
      <c r="O456" s="1"/>
      <c r="P456" s="1"/>
      <c r="Q456" s="1"/>
      <c r="R456" s="1"/>
      <c r="S456" s="116">
        <f t="shared" si="79"/>
        <v>2.12</v>
      </c>
    </row>
    <row r="457" spans="1:19" ht="12.75">
      <c r="A457" s="107" t="s">
        <v>686</v>
      </c>
      <c r="B457" t="s">
        <v>437</v>
      </c>
      <c r="C457" t="s">
        <v>577</v>
      </c>
      <c r="D457" t="s">
        <v>687</v>
      </c>
      <c r="E457" t="s">
        <v>117</v>
      </c>
      <c r="F457" t="s">
        <v>688</v>
      </c>
      <c r="G457" t="s">
        <v>8</v>
      </c>
      <c r="H457" t="s">
        <v>17</v>
      </c>
      <c r="I457" s="101"/>
      <c r="J457" s="1"/>
      <c r="K457" s="1"/>
      <c r="M457" s="1"/>
      <c r="N457" s="1"/>
      <c r="O457" s="1"/>
      <c r="P457" s="1">
        <v>165</v>
      </c>
      <c r="Q457" s="1"/>
      <c r="R457" s="1"/>
      <c r="S457" s="116">
        <f t="shared" si="79"/>
        <v>165</v>
      </c>
    </row>
    <row r="458" spans="1:20" ht="12.75">
      <c r="A458" s="107" t="s">
        <v>686</v>
      </c>
      <c r="B458" t="s">
        <v>437</v>
      </c>
      <c r="C458" t="s">
        <v>577</v>
      </c>
      <c r="D458" t="s">
        <v>687</v>
      </c>
      <c r="E458" t="s">
        <v>117</v>
      </c>
      <c r="F458" t="s">
        <v>688</v>
      </c>
      <c r="G458" t="s">
        <v>8</v>
      </c>
      <c r="H458" t="s">
        <v>18</v>
      </c>
      <c r="I458" s="101"/>
      <c r="J458" s="1"/>
      <c r="K458" s="1"/>
      <c r="L458" s="1"/>
      <c r="M458" s="1"/>
      <c r="N458" s="1"/>
      <c r="O458" s="1"/>
      <c r="P458" s="1"/>
      <c r="Q458" s="1">
        <v>0.3</v>
      </c>
      <c r="R458" s="101">
        <v>940.5</v>
      </c>
      <c r="S458" s="116">
        <f t="shared" si="79"/>
        <v>940.5</v>
      </c>
      <c r="T458" t="s">
        <v>531</v>
      </c>
    </row>
    <row r="459" spans="1:19" s="2" customFormat="1" ht="12.75">
      <c r="A459" s="113" t="s">
        <v>1067</v>
      </c>
      <c r="I459" s="104">
        <f>SUBTOTAL(9,I453:I458)</f>
        <v>684</v>
      </c>
      <c r="J459" s="105">
        <f>SUBTOTAL(9,J453:J458)</f>
        <v>249.44000000000003</v>
      </c>
      <c r="K459" s="105"/>
      <c r="L459" s="105">
        <f aca="true" t="shared" si="83" ref="L459:S459">SUBTOTAL(9,L453:L458)</f>
        <v>41.04</v>
      </c>
      <c r="M459" s="105">
        <f t="shared" si="83"/>
        <v>0</v>
      </c>
      <c r="N459" s="105">
        <f t="shared" si="83"/>
        <v>0</v>
      </c>
      <c r="O459" s="105">
        <f t="shared" si="83"/>
        <v>0</v>
      </c>
      <c r="P459" s="105">
        <f t="shared" si="83"/>
        <v>165</v>
      </c>
      <c r="Q459" s="105">
        <f t="shared" si="83"/>
        <v>0.3</v>
      </c>
      <c r="R459" s="104">
        <f t="shared" si="83"/>
        <v>940.5</v>
      </c>
      <c r="S459" s="117">
        <f t="shared" si="83"/>
        <v>1395.98</v>
      </c>
    </row>
    <row r="460" spans="1:19" ht="12.75">
      <c r="A460" s="107" t="s">
        <v>689</v>
      </c>
      <c r="B460" t="s">
        <v>437</v>
      </c>
      <c r="C460" t="s">
        <v>577</v>
      </c>
      <c r="D460" t="s">
        <v>690</v>
      </c>
      <c r="E460" t="s">
        <v>117</v>
      </c>
      <c r="F460" t="s">
        <v>691</v>
      </c>
      <c r="G460" t="s">
        <v>10</v>
      </c>
      <c r="H460" t="s">
        <v>12</v>
      </c>
      <c r="I460" s="101">
        <v>56</v>
      </c>
      <c r="J460" s="1">
        <v>42.43</v>
      </c>
      <c r="K460" s="1">
        <v>0.06</v>
      </c>
      <c r="L460" s="1">
        <f>+K460*I460</f>
        <v>3.36</v>
      </c>
      <c r="M460" s="1"/>
      <c r="N460" s="1"/>
      <c r="O460" s="1"/>
      <c r="P460" s="1"/>
      <c r="Q460" s="1"/>
      <c r="R460" s="1"/>
      <c r="S460" s="116">
        <f t="shared" si="79"/>
        <v>45.79</v>
      </c>
    </row>
    <row r="461" spans="1:19" ht="12.75">
      <c r="A461" s="107" t="s">
        <v>689</v>
      </c>
      <c r="B461" t="s">
        <v>437</v>
      </c>
      <c r="C461" t="s">
        <v>577</v>
      </c>
      <c r="D461" t="s">
        <v>690</v>
      </c>
      <c r="E461" t="s">
        <v>117</v>
      </c>
      <c r="F461" t="s">
        <v>691</v>
      </c>
      <c r="G461" t="s">
        <v>10</v>
      </c>
      <c r="H461" t="s">
        <v>13</v>
      </c>
      <c r="I461" s="101">
        <v>2</v>
      </c>
      <c r="J461" s="1">
        <v>1.49</v>
      </c>
      <c r="K461" s="1">
        <v>0.06</v>
      </c>
      <c r="L461" s="1">
        <f>+K461*I461</f>
        <v>0.12</v>
      </c>
      <c r="M461" s="1"/>
      <c r="N461" s="1"/>
      <c r="O461" s="1"/>
      <c r="P461" s="1"/>
      <c r="Q461" s="1"/>
      <c r="R461" s="1"/>
      <c r="S461" s="116">
        <f t="shared" si="79"/>
        <v>1.6099999999999999</v>
      </c>
    </row>
    <row r="462" spans="1:19" ht="12.75">
      <c r="A462" s="107" t="s">
        <v>689</v>
      </c>
      <c r="B462" t="s">
        <v>437</v>
      </c>
      <c r="C462" t="s">
        <v>577</v>
      </c>
      <c r="D462" t="s">
        <v>690</v>
      </c>
      <c r="E462" t="s">
        <v>117</v>
      </c>
      <c r="F462" t="s">
        <v>691</v>
      </c>
      <c r="G462" t="s">
        <v>10</v>
      </c>
      <c r="H462" t="s">
        <v>14</v>
      </c>
      <c r="I462" s="101">
        <v>167</v>
      </c>
      <c r="J462" s="1">
        <v>47.12</v>
      </c>
      <c r="K462" s="1">
        <v>0.1</v>
      </c>
      <c r="L462" s="1">
        <f>+K462*I462</f>
        <v>16.7</v>
      </c>
      <c r="M462" s="1"/>
      <c r="N462" s="1"/>
      <c r="O462" s="1"/>
      <c r="P462" s="1"/>
      <c r="Q462" s="1"/>
      <c r="R462" s="1"/>
      <c r="S462" s="116">
        <f t="shared" si="79"/>
        <v>63.81999999999999</v>
      </c>
    </row>
    <row r="463" spans="1:19" ht="12.75">
      <c r="A463" s="107" t="s">
        <v>689</v>
      </c>
      <c r="B463" t="s">
        <v>437</v>
      </c>
      <c r="C463" t="s">
        <v>577</v>
      </c>
      <c r="D463" t="s">
        <v>690</v>
      </c>
      <c r="E463" t="s">
        <v>117</v>
      </c>
      <c r="F463" t="s">
        <v>691</v>
      </c>
      <c r="G463" t="s">
        <v>8</v>
      </c>
      <c r="H463" t="s">
        <v>17</v>
      </c>
      <c r="I463" s="101"/>
      <c r="J463" s="1"/>
      <c r="K463" s="1"/>
      <c r="M463" s="1"/>
      <c r="N463" s="1"/>
      <c r="O463" s="1"/>
      <c r="P463" s="1">
        <v>150</v>
      </c>
      <c r="Q463" s="1"/>
      <c r="R463" s="1"/>
      <c r="S463" s="116">
        <f t="shared" si="79"/>
        <v>150</v>
      </c>
    </row>
    <row r="464" spans="1:20" ht="12.75">
      <c r="A464" s="107" t="s">
        <v>689</v>
      </c>
      <c r="B464" t="s">
        <v>437</v>
      </c>
      <c r="C464" t="s">
        <v>577</v>
      </c>
      <c r="D464" t="s">
        <v>690</v>
      </c>
      <c r="E464" t="s">
        <v>117</v>
      </c>
      <c r="F464" t="s">
        <v>691</v>
      </c>
      <c r="G464" t="s">
        <v>8</v>
      </c>
      <c r="H464" t="s">
        <v>18</v>
      </c>
      <c r="I464" s="101"/>
      <c r="J464" s="1"/>
      <c r="K464" s="1"/>
      <c r="L464" s="1"/>
      <c r="M464" s="1"/>
      <c r="N464" s="1"/>
      <c r="O464" s="1"/>
      <c r="P464" s="1"/>
      <c r="Q464" s="1">
        <v>0.4</v>
      </c>
      <c r="R464" s="101">
        <v>1254</v>
      </c>
      <c r="S464" s="116">
        <f t="shared" si="79"/>
        <v>1254</v>
      </c>
      <c r="T464" t="s">
        <v>441</v>
      </c>
    </row>
    <row r="465" spans="1:19" s="2" customFormat="1" ht="12.75">
      <c r="A465" s="113" t="s">
        <v>1068</v>
      </c>
      <c r="I465" s="104">
        <f>SUBTOTAL(9,I460:I464)</f>
        <v>225</v>
      </c>
      <c r="J465" s="105">
        <f>SUBTOTAL(9,J460:J464)</f>
        <v>91.03999999999999</v>
      </c>
      <c r="K465" s="105"/>
      <c r="L465" s="105">
        <f aca="true" t="shared" si="84" ref="L465:S465">SUBTOTAL(9,L460:L464)</f>
        <v>20.18</v>
      </c>
      <c r="M465" s="105">
        <f t="shared" si="84"/>
        <v>0</v>
      </c>
      <c r="N465" s="105">
        <f t="shared" si="84"/>
        <v>0</v>
      </c>
      <c r="O465" s="105">
        <f t="shared" si="84"/>
        <v>0</v>
      </c>
      <c r="P465" s="105">
        <f t="shared" si="84"/>
        <v>150</v>
      </c>
      <c r="Q465" s="105">
        <f t="shared" si="84"/>
        <v>0.4</v>
      </c>
      <c r="R465" s="104">
        <f t="shared" si="84"/>
        <v>1254</v>
      </c>
      <c r="S465" s="117">
        <f t="shared" si="84"/>
        <v>1515.22</v>
      </c>
    </row>
    <row r="466" spans="1:19" ht="12.75">
      <c r="A466" s="107" t="s">
        <v>692</v>
      </c>
      <c r="B466" t="s">
        <v>437</v>
      </c>
      <c r="C466" t="s">
        <v>577</v>
      </c>
      <c r="D466" t="s">
        <v>693</v>
      </c>
      <c r="E466" t="s">
        <v>117</v>
      </c>
      <c r="F466" t="s">
        <v>694</v>
      </c>
      <c r="G466" t="s">
        <v>10</v>
      </c>
      <c r="H466" t="s">
        <v>12</v>
      </c>
      <c r="I466" s="101">
        <v>29</v>
      </c>
      <c r="J466" s="1">
        <v>28.26</v>
      </c>
      <c r="K466" s="1">
        <v>0.06</v>
      </c>
      <c r="L466" s="1">
        <f>+K466*I466</f>
        <v>1.74</v>
      </c>
      <c r="M466" s="1"/>
      <c r="N466" s="1"/>
      <c r="O466" s="1"/>
      <c r="P466" s="1"/>
      <c r="Q466" s="1"/>
      <c r="R466" s="1"/>
      <c r="S466" s="116">
        <f t="shared" si="79"/>
        <v>30</v>
      </c>
    </row>
    <row r="467" spans="1:19" ht="12.75">
      <c r="A467" s="107" t="s">
        <v>692</v>
      </c>
      <c r="B467" t="s">
        <v>437</v>
      </c>
      <c r="C467" t="s">
        <v>577</v>
      </c>
      <c r="D467" t="s">
        <v>693</v>
      </c>
      <c r="E467" t="s">
        <v>117</v>
      </c>
      <c r="F467" t="s">
        <v>694</v>
      </c>
      <c r="G467" t="s">
        <v>10</v>
      </c>
      <c r="H467" t="s">
        <v>13</v>
      </c>
      <c r="I467" s="101">
        <v>2</v>
      </c>
      <c r="J467" s="1">
        <v>5.25</v>
      </c>
      <c r="K467" s="1">
        <v>0.06</v>
      </c>
      <c r="L467" s="1">
        <f>+K467*I467</f>
        <v>0.12</v>
      </c>
      <c r="M467" s="1"/>
      <c r="N467" s="1"/>
      <c r="O467" s="1"/>
      <c r="P467" s="1"/>
      <c r="Q467" s="1"/>
      <c r="R467" s="1"/>
      <c r="S467" s="116">
        <f t="shared" si="79"/>
        <v>5.37</v>
      </c>
    </row>
    <row r="468" spans="1:19" ht="12.75">
      <c r="A468" s="107" t="s">
        <v>692</v>
      </c>
      <c r="B468" t="s">
        <v>437</v>
      </c>
      <c r="C468" t="s">
        <v>577</v>
      </c>
      <c r="D468" t="s">
        <v>693</v>
      </c>
      <c r="E468" t="s">
        <v>117</v>
      </c>
      <c r="F468" t="s">
        <v>694</v>
      </c>
      <c r="G468" t="s">
        <v>10</v>
      </c>
      <c r="H468" t="s">
        <v>14</v>
      </c>
      <c r="I468" s="101">
        <v>28</v>
      </c>
      <c r="J468" s="1">
        <v>9.18</v>
      </c>
      <c r="K468" s="1">
        <v>0.1</v>
      </c>
      <c r="L468" s="1">
        <f>+K468*I468</f>
        <v>2.8000000000000003</v>
      </c>
      <c r="M468" s="1"/>
      <c r="N468" s="1"/>
      <c r="O468" s="1"/>
      <c r="P468" s="1"/>
      <c r="Q468" s="1"/>
      <c r="R468" s="1"/>
      <c r="S468" s="116">
        <f t="shared" si="79"/>
        <v>11.98</v>
      </c>
    </row>
    <row r="469" spans="1:19" ht="12.75">
      <c r="A469" s="107" t="s">
        <v>692</v>
      </c>
      <c r="B469" t="s">
        <v>437</v>
      </c>
      <c r="C469" t="s">
        <v>577</v>
      </c>
      <c r="D469" t="s">
        <v>693</v>
      </c>
      <c r="E469" t="s">
        <v>117</v>
      </c>
      <c r="F469" t="s">
        <v>694</v>
      </c>
      <c r="G469" t="s">
        <v>10</v>
      </c>
      <c r="H469" t="s">
        <v>29</v>
      </c>
      <c r="I469" s="101">
        <v>1</v>
      </c>
      <c r="J469" s="1">
        <v>0.4</v>
      </c>
      <c r="K469" s="1">
        <v>0.06</v>
      </c>
      <c r="L469" s="1">
        <f>+K469*I469</f>
        <v>0.06</v>
      </c>
      <c r="M469" s="1"/>
      <c r="N469" s="1"/>
      <c r="O469" s="1"/>
      <c r="P469" s="1"/>
      <c r="Q469" s="1"/>
      <c r="R469" s="1"/>
      <c r="S469" s="116">
        <f t="shared" si="79"/>
        <v>0.46</v>
      </c>
    </row>
    <row r="470" spans="1:19" ht="12.75">
      <c r="A470" s="107" t="s">
        <v>692</v>
      </c>
      <c r="B470" t="s">
        <v>437</v>
      </c>
      <c r="C470" t="s">
        <v>577</v>
      </c>
      <c r="D470" t="s">
        <v>693</v>
      </c>
      <c r="E470" t="s">
        <v>117</v>
      </c>
      <c r="F470" t="s">
        <v>694</v>
      </c>
      <c r="G470" t="s">
        <v>10</v>
      </c>
      <c r="H470" t="s">
        <v>16</v>
      </c>
      <c r="I470" s="101">
        <v>7</v>
      </c>
      <c r="J470" s="1">
        <v>8.47</v>
      </c>
      <c r="K470" s="1">
        <v>0.06</v>
      </c>
      <c r="L470" s="1">
        <f>+K470*I470</f>
        <v>0.42</v>
      </c>
      <c r="M470" s="1"/>
      <c r="N470" s="1"/>
      <c r="O470" s="1"/>
      <c r="P470" s="1"/>
      <c r="Q470" s="1"/>
      <c r="R470" s="1"/>
      <c r="S470" s="116">
        <f t="shared" si="79"/>
        <v>8.89</v>
      </c>
    </row>
    <row r="471" spans="1:19" ht="12.75">
      <c r="A471" s="107" t="s">
        <v>692</v>
      </c>
      <c r="B471" t="s">
        <v>437</v>
      </c>
      <c r="C471" t="s">
        <v>577</v>
      </c>
      <c r="D471" t="s">
        <v>693</v>
      </c>
      <c r="E471" t="s">
        <v>117</v>
      </c>
      <c r="F471" t="s">
        <v>694</v>
      </c>
      <c r="G471" t="s">
        <v>8</v>
      </c>
      <c r="H471" t="s">
        <v>17</v>
      </c>
      <c r="I471" s="101"/>
      <c r="J471" s="1"/>
      <c r="K471" s="1"/>
      <c r="M471" s="1"/>
      <c r="N471" s="1"/>
      <c r="O471" s="1"/>
      <c r="P471" s="1">
        <v>165</v>
      </c>
      <c r="Q471" s="1"/>
      <c r="R471" s="1"/>
      <c r="S471" s="116">
        <f t="shared" si="79"/>
        <v>165</v>
      </c>
    </row>
    <row r="472" spans="1:20" ht="12.75">
      <c r="A472" s="107" t="s">
        <v>692</v>
      </c>
      <c r="B472" t="s">
        <v>437</v>
      </c>
      <c r="C472" t="s">
        <v>577</v>
      </c>
      <c r="D472" t="s">
        <v>693</v>
      </c>
      <c r="E472" t="s">
        <v>117</v>
      </c>
      <c r="F472" t="s">
        <v>694</v>
      </c>
      <c r="G472" t="s">
        <v>8</v>
      </c>
      <c r="H472" t="s">
        <v>18</v>
      </c>
      <c r="I472" s="101"/>
      <c r="J472" s="1"/>
      <c r="K472" s="1"/>
      <c r="L472" s="1"/>
      <c r="M472" s="1"/>
      <c r="N472" s="1"/>
      <c r="O472" s="1"/>
      <c r="P472" s="1"/>
      <c r="Q472" s="1">
        <v>0.4</v>
      </c>
      <c r="R472" s="101">
        <v>1254</v>
      </c>
      <c r="S472" s="116">
        <f t="shared" si="79"/>
        <v>1254</v>
      </c>
      <c r="T472" t="s">
        <v>441</v>
      </c>
    </row>
    <row r="473" spans="1:19" s="2" customFormat="1" ht="12.75">
      <c r="A473" s="113" t="s">
        <v>1069</v>
      </c>
      <c r="I473" s="104">
        <f>SUBTOTAL(9,I466:I472)</f>
        <v>67</v>
      </c>
      <c r="J473" s="105">
        <f>SUBTOTAL(9,J466:J472)</f>
        <v>51.56</v>
      </c>
      <c r="K473" s="105"/>
      <c r="L473" s="105">
        <f aca="true" t="shared" si="85" ref="L473:S473">SUBTOTAL(9,L466:L472)</f>
        <v>5.14</v>
      </c>
      <c r="M473" s="105">
        <f t="shared" si="85"/>
        <v>0</v>
      </c>
      <c r="N473" s="105">
        <f t="shared" si="85"/>
        <v>0</v>
      </c>
      <c r="O473" s="105">
        <f t="shared" si="85"/>
        <v>0</v>
      </c>
      <c r="P473" s="105">
        <f t="shared" si="85"/>
        <v>165</v>
      </c>
      <c r="Q473" s="105">
        <f t="shared" si="85"/>
        <v>0.4</v>
      </c>
      <c r="R473" s="104">
        <f t="shared" si="85"/>
        <v>1254</v>
      </c>
      <c r="S473" s="117">
        <f t="shared" si="85"/>
        <v>1475.7</v>
      </c>
    </row>
    <row r="474" spans="1:19" ht="12.75">
      <c r="A474" s="107" t="s">
        <v>695</v>
      </c>
      <c r="B474" t="s">
        <v>437</v>
      </c>
      <c r="C474" t="s">
        <v>577</v>
      </c>
      <c r="D474" t="s">
        <v>696</v>
      </c>
      <c r="E474" t="s">
        <v>117</v>
      </c>
      <c r="F474" t="s">
        <v>697</v>
      </c>
      <c r="G474" t="s">
        <v>10</v>
      </c>
      <c r="H474" t="s">
        <v>12</v>
      </c>
      <c r="I474" s="101">
        <v>1</v>
      </c>
      <c r="J474" s="1">
        <v>0.62</v>
      </c>
      <c r="K474" s="1">
        <v>0.06</v>
      </c>
      <c r="L474" s="1">
        <f>+K474*I474</f>
        <v>0.06</v>
      </c>
      <c r="M474" s="1"/>
      <c r="N474" s="1"/>
      <c r="O474" s="1"/>
      <c r="P474" s="1"/>
      <c r="R474" s="1"/>
      <c r="S474" s="116">
        <f t="shared" si="79"/>
        <v>0.6799999999999999</v>
      </c>
    </row>
    <row r="475" spans="1:19" ht="12.75">
      <c r="A475" s="107" t="s">
        <v>695</v>
      </c>
      <c r="B475" t="s">
        <v>437</v>
      </c>
      <c r="C475" t="s">
        <v>577</v>
      </c>
      <c r="D475" t="s">
        <v>696</v>
      </c>
      <c r="E475" t="s">
        <v>117</v>
      </c>
      <c r="F475" t="s">
        <v>697</v>
      </c>
      <c r="G475" t="s">
        <v>8</v>
      </c>
      <c r="H475" t="s">
        <v>17</v>
      </c>
      <c r="I475" s="101"/>
      <c r="J475" s="1"/>
      <c r="K475" s="1"/>
      <c r="M475" s="1"/>
      <c r="N475" s="1"/>
      <c r="O475" s="1"/>
      <c r="P475" s="1">
        <v>15</v>
      </c>
      <c r="R475" s="1"/>
      <c r="S475" s="116">
        <f t="shared" si="79"/>
        <v>15</v>
      </c>
    </row>
    <row r="476" spans="1:19" s="2" customFormat="1" ht="12.75">
      <c r="A476" s="113" t="s">
        <v>1070</v>
      </c>
      <c r="I476" s="104">
        <f>SUBTOTAL(9,I474:I475)</f>
        <v>1</v>
      </c>
      <c r="J476" s="105">
        <f>SUBTOTAL(9,J474:J475)</f>
        <v>0.62</v>
      </c>
      <c r="K476" s="105"/>
      <c r="L476" s="2">
        <f aca="true" t="shared" si="86" ref="L476:S476">SUBTOTAL(9,L474:L475)</f>
        <v>0.06</v>
      </c>
      <c r="M476" s="105">
        <f t="shared" si="86"/>
        <v>0</v>
      </c>
      <c r="N476" s="105">
        <f t="shared" si="86"/>
        <v>0</v>
      </c>
      <c r="O476" s="105">
        <f t="shared" si="86"/>
        <v>0</v>
      </c>
      <c r="P476" s="105">
        <f t="shared" si="86"/>
        <v>15</v>
      </c>
      <c r="Q476" s="2">
        <f t="shared" si="86"/>
        <v>0</v>
      </c>
      <c r="R476" s="105">
        <f t="shared" si="86"/>
        <v>0</v>
      </c>
      <c r="S476" s="117">
        <f t="shared" si="86"/>
        <v>15.68</v>
      </c>
    </row>
    <row r="477" spans="1:19" ht="12.75">
      <c r="A477" s="107" t="s">
        <v>698</v>
      </c>
      <c r="B477" t="s">
        <v>437</v>
      </c>
      <c r="C477" t="s">
        <v>577</v>
      </c>
      <c r="D477" t="s">
        <v>699</v>
      </c>
      <c r="E477" t="s">
        <v>117</v>
      </c>
      <c r="F477" t="s">
        <v>697</v>
      </c>
      <c r="G477" t="s">
        <v>10</v>
      </c>
      <c r="H477" t="s">
        <v>12</v>
      </c>
      <c r="I477" s="101">
        <v>8070</v>
      </c>
      <c r="J477" s="1">
        <v>4891.56</v>
      </c>
      <c r="K477" s="1">
        <v>0.06</v>
      </c>
      <c r="L477" s="1">
        <f aca="true" t="shared" si="87" ref="L477:L482">+K477*I477</f>
        <v>484.2</v>
      </c>
      <c r="M477" s="1"/>
      <c r="N477" s="1"/>
      <c r="O477" s="1"/>
      <c r="P477" s="1"/>
      <c r="Q477" s="1"/>
      <c r="R477" s="1"/>
      <c r="S477" s="116">
        <f t="shared" si="79"/>
        <v>5375.76</v>
      </c>
    </row>
    <row r="478" spans="1:19" ht="12.75">
      <c r="A478" s="107" t="s">
        <v>698</v>
      </c>
      <c r="B478" t="s">
        <v>437</v>
      </c>
      <c r="C478" t="s">
        <v>577</v>
      </c>
      <c r="D478" t="s">
        <v>699</v>
      </c>
      <c r="E478" t="s">
        <v>117</v>
      </c>
      <c r="F478" t="s">
        <v>697</v>
      </c>
      <c r="G478" t="s">
        <v>10</v>
      </c>
      <c r="H478" t="s">
        <v>13</v>
      </c>
      <c r="I478" s="101">
        <v>100</v>
      </c>
      <c r="J478" s="1">
        <v>52.41</v>
      </c>
      <c r="K478" s="1">
        <v>0.06</v>
      </c>
      <c r="L478" s="1">
        <f t="shared" si="87"/>
        <v>6</v>
      </c>
      <c r="M478" s="1"/>
      <c r="N478" s="1"/>
      <c r="O478" s="1"/>
      <c r="P478" s="1"/>
      <c r="Q478" s="1"/>
      <c r="R478" s="1"/>
      <c r="S478" s="116">
        <f t="shared" si="79"/>
        <v>58.41</v>
      </c>
    </row>
    <row r="479" spans="1:19" ht="12.75">
      <c r="A479" s="107" t="s">
        <v>698</v>
      </c>
      <c r="B479" t="s">
        <v>437</v>
      </c>
      <c r="C479" t="s">
        <v>577</v>
      </c>
      <c r="D479" t="s">
        <v>699</v>
      </c>
      <c r="E479" t="s">
        <v>117</v>
      </c>
      <c r="F479" t="s">
        <v>697</v>
      </c>
      <c r="G479" t="s">
        <v>10</v>
      </c>
      <c r="H479" t="s">
        <v>14</v>
      </c>
      <c r="I479" s="101">
        <v>13838</v>
      </c>
      <c r="J479" s="1">
        <v>4078.96</v>
      </c>
      <c r="K479" s="1">
        <v>0.1</v>
      </c>
      <c r="L479" s="1">
        <f t="shared" si="87"/>
        <v>1383.8000000000002</v>
      </c>
      <c r="M479" s="1"/>
      <c r="N479" s="1"/>
      <c r="O479" s="1"/>
      <c r="P479" s="1"/>
      <c r="Q479" s="1"/>
      <c r="R479" s="1"/>
      <c r="S479" s="116">
        <f t="shared" si="79"/>
        <v>5462.76</v>
      </c>
    </row>
    <row r="480" spans="1:19" ht="12.75">
      <c r="A480" s="107" t="s">
        <v>698</v>
      </c>
      <c r="B480" t="s">
        <v>437</v>
      </c>
      <c r="C480" t="s">
        <v>577</v>
      </c>
      <c r="D480" t="s">
        <v>699</v>
      </c>
      <c r="E480" t="s">
        <v>117</v>
      </c>
      <c r="F480" t="s">
        <v>697</v>
      </c>
      <c r="G480" t="s">
        <v>10</v>
      </c>
      <c r="H480" t="s">
        <v>29</v>
      </c>
      <c r="I480" s="101">
        <v>69</v>
      </c>
      <c r="J480" s="1">
        <v>27.64</v>
      </c>
      <c r="K480" s="1">
        <v>0.06</v>
      </c>
      <c r="L480" s="1">
        <f t="shared" si="87"/>
        <v>4.14</v>
      </c>
      <c r="M480" s="1"/>
      <c r="N480" s="1"/>
      <c r="O480" s="1"/>
      <c r="P480" s="1"/>
      <c r="Q480" s="1"/>
      <c r="R480" s="1"/>
      <c r="S480" s="116">
        <f t="shared" si="79"/>
        <v>31.78</v>
      </c>
    </row>
    <row r="481" spans="1:19" ht="12.75">
      <c r="A481" s="107" t="s">
        <v>698</v>
      </c>
      <c r="B481" t="s">
        <v>437</v>
      </c>
      <c r="C481" t="s">
        <v>577</v>
      </c>
      <c r="D481" t="s">
        <v>699</v>
      </c>
      <c r="E481" t="s">
        <v>117</v>
      </c>
      <c r="F481" t="s">
        <v>697</v>
      </c>
      <c r="G481" t="s">
        <v>10</v>
      </c>
      <c r="H481" t="s">
        <v>15</v>
      </c>
      <c r="I481" s="101">
        <v>139</v>
      </c>
      <c r="J481" s="1">
        <v>43.68</v>
      </c>
      <c r="K481" s="1">
        <v>0.06</v>
      </c>
      <c r="L481" s="1">
        <f t="shared" si="87"/>
        <v>8.34</v>
      </c>
      <c r="M481" s="1"/>
      <c r="N481" s="1"/>
      <c r="O481" s="1"/>
      <c r="P481" s="1"/>
      <c r="Q481" s="1"/>
      <c r="R481" s="1"/>
      <c r="S481" s="116">
        <f t="shared" si="79"/>
        <v>52.019999999999996</v>
      </c>
    </row>
    <row r="482" spans="1:19" ht="12.75">
      <c r="A482" s="107" t="s">
        <v>698</v>
      </c>
      <c r="B482" t="s">
        <v>437</v>
      </c>
      <c r="C482" t="s">
        <v>577</v>
      </c>
      <c r="D482" t="s">
        <v>699</v>
      </c>
      <c r="E482" t="s">
        <v>117</v>
      </c>
      <c r="F482" t="s">
        <v>697</v>
      </c>
      <c r="G482" t="s">
        <v>10</v>
      </c>
      <c r="H482" t="s">
        <v>16</v>
      </c>
      <c r="I482" s="101">
        <v>120</v>
      </c>
      <c r="J482" s="1">
        <v>39.59</v>
      </c>
      <c r="K482" s="1">
        <v>0.06</v>
      </c>
      <c r="L482" s="1">
        <f t="shared" si="87"/>
        <v>7.199999999999999</v>
      </c>
      <c r="M482" s="1"/>
      <c r="N482" s="1"/>
      <c r="O482" s="1"/>
      <c r="P482" s="1"/>
      <c r="Q482" s="1"/>
      <c r="R482" s="1"/>
      <c r="S482" s="116">
        <f t="shared" si="79"/>
        <v>46.790000000000006</v>
      </c>
    </row>
    <row r="483" spans="1:19" ht="12.75">
      <c r="A483" s="107" t="s">
        <v>698</v>
      </c>
      <c r="B483" t="s">
        <v>437</v>
      </c>
      <c r="C483" t="s">
        <v>577</v>
      </c>
      <c r="D483" t="s">
        <v>699</v>
      </c>
      <c r="E483" t="s">
        <v>117</v>
      </c>
      <c r="F483" t="s">
        <v>697</v>
      </c>
      <c r="G483" t="s">
        <v>8</v>
      </c>
      <c r="H483" t="s">
        <v>17</v>
      </c>
      <c r="I483" s="101"/>
      <c r="J483" s="1"/>
      <c r="K483" s="1"/>
      <c r="M483" s="1"/>
      <c r="N483" s="1"/>
      <c r="O483" s="1"/>
      <c r="P483" s="1">
        <v>180</v>
      </c>
      <c r="Q483" s="1"/>
      <c r="R483" s="1"/>
      <c r="S483" s="116">
        <f t="shared" si="79"/>
        <v>180</v>
      </c>
    </row>
    <row r="484" spans="1:20" ht="12.75">
      <c r="A484" s="107" t="s">
        <v>698</v>
      </c>
      <c r="B484" t="s">
        <v>437</v>
      </c>
      <c r="C484" t="s">
        <v>577</v>
      </c>
      <c r="D484" t="s">
        <v>699</v>
      </c>
      <c r="E484" t="s">
        <v>117</v>
      </c>
      <c r="F484" t="s">
        <v>697</v>
      </c>
      <c r="G484" t="s">
        <v>8</v>
      </c>
      <c r="H484" t="s">
        <v>18</v>
      </c>
      <c r="I484" s="101"/>
      <c r="J484" s="1"/>
      <c r="K484" s="1"/>
      <c r="L484" s="1"/>
      <c r="M484" s="1"/>
      <c r="N484" s="1"/>
      <c r="O484" s="1"/>
      <c r="P484" s="1"/>
      <c r="Q484" s="1">
        <v>0.5</v>
      </c>
      <c r="R484" s="101">
        <v>1567.5</v>
      </c>
      <c r="S484" s="116">
        <f t="shared" si="79"/>
        <v>1567.5</v>
      </c>
      <c r="T484" t="s">
        <v>451</v>
      </c>
    </row>
    <row r="485" spans="1:19" s="2" customFormat="1" ht="12.75">
      <c r="A485" s="113" t="s">
        <v>1071</v>
      </c>
      <c r="I485" s="104">
        <f>SUBTOTAL(9,I477:I484)</f>
        <v>22336</v>
      </c>
      <c r="J485" s="105">
        <f>SUBTOTAL(9,J477:J484)</f>
        <v>9133.84</v>
      </c>
      <c r="K485" s="105"/>
      <c r="L485" s="105">
        <f aca="true" t="shared" si="88" ref="L485:S485">SUBTOTAL(9,L477:L484)</f>
        <v>1893.6800000000003</v>
      </c>
      <c r="M485" s="105">
        <f t="shared" si="88"/>
        <v>0</v>
      </c>
      <c r="N485" s="105">
        <f t="shared" si="88"/>
        <v>0</v>
      </c>
      <c r="O485" s="105">
        <f t="shared" si="88"/>
        <v>0</v>
      </c>
      <c r="P485" s="105">
        <f t="shared" si="88"/>
        <v>180</v>
      </c>
      <c r="Q485" s="105">
        <f t="shared" si="88"/>
        <v>0.5</v>
      </c>
      <c r="R485" s="104">
        <f t="shared" si="88"/>
        <v>1567.5</v>
      </c>
      <c r="S485" s="117">
        <f t="shared" si="88"/>
        <v>12775.020000000002</v>
      </c>
    </row>
    <row r="486" spans="1:19" ht="12.75">
      <c r="A486" s="107" t="s">
        <v>700</v>
      </c>
      <c r="B486" t="s">
        <v>437</v>
      </c>
      <c r="C486" t="s">
        <v>577</v>
      </c>
      <c r="D486" t="s">
        <v>701</v>
      </c>
      <c r="E486" t="s">
        <v>117</v>
      </c>
      <c r="F486" t="s">
        <v>702</v>
      </c>
      <c r="G486" t="s">
        <v>10</v>
      </c>
      <c r="H486" t="s">
        <v>12</v>
      </c>
      <c r="I486" s="101">
        <v>105</v>
      </c>
      <c r="J486" s="1">
        <v>53.45</v>
      </c>
      <c r="K486" s="1">
        <v>0.06</v>
      </c>
      <c r="L486" s="1">
        <f>+K486*I486</f>
        <v>6.3</v>
      </c>
      <c r="M486" s="1"/>
      <c r="N486" s="1"/>
      <c r="O486" s="1"/>
      <c r="P486" s="1"/>
      <c r="R486" s="1"/>
      <c r="S486" s="116">
        <f t="shared" si="79"/>
        <v>59.75</v>
      </c>
    </row>
    <row r="487" spans="1:19" ht="12.75">
      <c r="A487" s="107" t="s">
        <v>700</v>
      </c>
      <c r="B487" t="s">
        <v>437</v>
      </c>
      <c r="C487" t="s">
        <v>577</v>
      </c>
      <c r="D487" t="s">
        <v>701</v>
      </c>
      <c r="E487" t="s">
        <v>117</v>
      </c>
      <c r="F487" t="s">
        <v>702</v>
      </c>
      <c r="G487" t="s">
        <v>10</v>
      </c>
      <c r="H487" t="s">
        <v>13</v>
      </c>
      <c r="I487" s="101">
        <v>22</v>
      </c>
      <c r="J487" s="1">
        <v>8.79</v>
      </c>
      <c r="K487" s="1">
        <v>0.06</v>
      </c>
      <c r="L487" s="1">
        <f>+K487*I487</f>
        <v>1.3199999999999998</v>
      </c>
      <c r="M487" s="1"/>
      <c r="N487" s="1"/>
      <c r="O487" s="1"/>
      <c r="P487" s="1"/>
      <c r="R487" s="1"/>
      <c r="S487" s="116">
        <f t="shared" si="79"/>
        <v>10.11</v>
      </c>
    </row>
    <row r="488" spans="1:19" ht="12.75">
      <c r="A488" s="107" t="s">
        <v>700</v>
      </c>
      <c r="B488" t="s">
        <v>437</v>
      </c>
      <c r="C488" t="s">
        <v>577</v>
      </c>
      <c r="D488" t="s">
        <v>701</v>
      </c>
      <c r="E488" t="s">
        <v>117</v>
      </c>
      <c r="F488" t="s">
        <v>702</v>
      </c>
      <c r="G488" t="s">
        <v>10</v>
      </c>
      <c r="H488" t="s">
        <v>14</v>
      </c>
      <c r="I488" s="101">
        <v>741</v>
      </c>
      <c r="J488" s="1">
        <v>223.21</v>
      </c>
      <c r="K488" s="1">
        <v>0.1</v>
      </c>
      <c r="L488" s="1">
        <f>+K488*I488</f>
        <v>74.10000000000001</v>
      </c>
      <c r="M488" s="1"/>
      <c r="N488" s="1"/>
      <c r="O488" s="1"/>
      <c r="P488" s="1"/>
      <c r="R488" s="1"/>
      <c r="S488" s="116">
        <f t="shared" si="79"/>
        <v>297.31</v>
      </c>
    </row>
    <row r="489" spans="1:19" ht="12.75">
      <c r="A489" s="107" t="s">
        <v>700</v>
      </c>
      <c r="B489" t="s">
        <v>437</v>
      </c>
      <c r="C489" t="s">
        <v>577</v>
      </c>
      <c r="D489" t="s">
        <v>701</v>
      </c>
      <c r="E489" t="s">
        <v>117</v>
      </c>
      <c r="F489" t="s">
        <v>702</v>
      </c>
      <c r="G489" t="s">
        <v>10</v>
      </c>
      <c r="H489" t="s">
        <v>51</v>
      </c>
      <c r="I489" s="101">
        <v>1</v>
      </c>
      <c r="J489" s="1">
        <v>0.38</v>
      </c>
      <c r="K489" s="1">
        <v>0.06</v>
      </c>
      <c r="L489" s="1">
        <f>+K489*I489</f>
        <v>0.06</v>
      </c>
      <c r="M489" s="1"/>
      <c r="N489" s="1"/>
      <c r="O489" s="1"/>
      <c r="P489" s="1"/>
      <c r="R489" s="1"/>
      <c r="S489" s="116">
        <f t="shared" si="79"/>
        <v>0.44</v>
      </c>
    </row>
    <row r="490" spans="1:19" ht="12.75">
      <c r="A490" s="107" t="s">
        <v>700</v>
      </c>
      <c r="B490" t="s">
        <v>437</v>
      </c>
      <c r="C490" t="s">
        <v>577</v>
      </c>
      <c r="D490" t="s">
        <v>701</v>
      </c>
      <c r="E490" t="s">
        <v>117</v>
      </c>
      <c r="F490" t="s">
        <v>702</v>
      </c>
      <c r="G490" t="s">
        <v>8</v>
      </c>
      <c r="H490" t="s">
        <v>17</v>
      </c>
      <c r="I490" s="101"/>
      <c r="J490" s="1"/>
      <c r="K490" s="1"/>
      <c r="M490" s="1"/>
      <c r="N490" s="1"/>
      <c r="O490" s="1"/>
      <c r="P490" s="1">
        <v>165</v>
      </c>
      <c r="R490" s="1"/>
      <c r="S490" s="116">
        <f t="shared" si="79"/>
        <v>165</v>
      </c>
    </row>
    <row r="491" spans="1:19" ht="12.75">
      <c r="A491" s="107" t="s">
        <v>700</v>
      </c>
      <c r="B491" t="s">
        <v>437</v>
      </c>
      <c r="C491" t="s">
        <v>577</v>
      </c>
      <c r="D491" t="s">
        <v>701</v>
      </c>
      <c r="E491" t="s">
        <v>117</v>
      </c>
      <c r="F491" t="s">
        <v>702</v>
      </c>
      <c r="G491" t="s">
        <v>8</v>
      </c>
      <c r="H491" t="s">
        <v>9</v>
      </c>
      <c r="I491" s="101"/>
      <c r="J491" s="1"/>
      <c r="K491" s="1"/>
      <c r="M491" s="1"/>
      <c r="N491" s="1">
        <v>0.25</v>
      </c>
      <c r="O491" s="1">
        <v>15.75</v>
      </c>
      <c r="P491" s="1"/>
      <c r="R491" s="1"/>
      <c r="S491" s="116">
        <f t="shared" si="79"/>
        <v>15.75</v>
      </c>
    </row>
    <row r="492" spans="1:19" s="2" customFormat="1" ht="12.75">
      <c r="A492" s="113" t="s">
        <v>1072</v>
      </c>
      <c r="I492" s="104">
        <f>SUBTOTAL(9,I486:I491)</f>
        <v>869</v>
      </c>
      <c r="J492" s="105">
        <f>SUBTOTAL(9,J486:J491)</f>
        <v>285.83</v>
      </c>
      <c r="K492" s="105"/>
      <c r="L492" s="2">
        <f aca="true" t="shared" si="89" ref="L492:S492">SUBTOTAL(9,L486:L491)</f>
        <v>81.78000000000002</v>
      </c>
      <c r="M492" s="105">
        <f t="shared" si="89"/>
        <v>0</v>
      </c>
      <c r="N492" s="105">
        <f t="shared" si="89"/>
        <v>0.25</v>
      </c>
      <c r="O492" s="105">
        <f t="shared" si="89"/>
        <v>15.75</v>
      </c>
      <c r="P492" s="105">
        <f t="shared" si="89"/>
        <v>165</v>
      </c>
      <c r="Q492" s="2">
        <f t="shared" si="89"/>
        <v>0</v>
      </c>
      <c r="R492" s="105">
        <f t="shared" si="89"/>
        <v>0</v>
      </c>
      <c r="S492" s="117">
        <f t="shared" si="89"/>
        <v>548.36</v>
      </c>
    </row>
    <row r="493" spans="1:19" ht="12.75">
      <c r="A493" s="107" t="s">
        <v>703</v>
      </c>
      <c r="B493" t="s">
        <v>437</v>
      </c>
      <c r="C493" t="s">
        <v>577</v>
      </c>
      <c r="D493" t="s">
        <v>704</v>
      </c>
      <c r="E493" t="s">
        <v>117</v>
      </c>
      <c r="F493" t="s">
        <v>702</v>
      </c>
      <c r="G493" t="s">
        <v>10</v>
      </c>
      <c r="H493" t="s">
        <v>12</v>
      </c>
      <c r="I493" s="101">
        <v>2204</v>
      </c>
      <c r="J493" s="1">
        <v>1500.27</v>
      </c>
      <c r="K493" s="1">
        <v>0.06</v>
      </c>
      <c r="L493" s="1">
        <f aca="true" t="shared" si="90" ref="L493:L500">+K493*I493</f>
        <v>132.24</v>
      </c>
      <c r="M493" s="1"/>
      <c r="N493" s="1"/>
      <c r="O493" s="1"/>
      <c r="P493" s="1"/>
      <c r="Q493" s="1"/>
      <c r="R493" s="1"/>
      <c r="S493" s="116">
        <f t="shared" si="79"/>
        <v>1632.51</v>
      </c>
    </row>
    <row r="494" spans="1:19" ht="12.75">
      <c r="A494" s="107" t="s">
        <v>703</v>
      </c>
      <c r="B494" t="s">
        <v>437</v>
      </c>
      <c r="C494" t="s">
        <v>577</v>
      </c>
      <c r="D494" t="s">
        <v>704</v>
      </c>
      <c r="E494" t="s">
        <v>117</v>
      </c>
      <c r="F494" t="s">
        <v>702</v>
      </c>
      <c r="G494" t="s">
        <v>10</v>
      </c>
      <c r="H494" t="s">
        <v>13</v>
      </c>
      <c r="I494" s="101">
        <v>99</v>
      </c>
      <c r="J494" s="1">
        <v>49.2</v>
      </c>
      <c r="K494" s="1">
        <v>0.06</v>
      </c>
      <c r="L494" s="1">
        <f t="shared" si="90"/>
        <v>5.9399999999999995</v>
      </c>
      <c r="M494" s="1"/>
      <c r="N494" s="1"/>
      <c r="O494" s="1"/>
      <c r="P494" s="1"/>
      <c r="Q494" s="1"/>
      <c r="R494" s="1"/>
      <c r="S494" s="116">
        <f t="shared" si="79"/>
        <v>55.14</v>
      </c>
    </row>
    <row r="495" spans="1:19" ht="12.75">
      <c r="A495" s="107" t="s">
        <v>703</v>
      </c>
      <c r="B495" t="s">
        <v>437</v>
      </c>
      <c r="C495" t="s">
        <v>577</v>
      </c>
      <c r="D495" t="s">
        <v>704</v>
      </c>
      <c r="E495" t="s">
        <v>117</v>
      </c>
      <c r="F495" t="s">
        <v>702</v>
      </c>
      <c r="G495" t="s">
        <v>10</v>
      </c>
      <c r="H495" t="s">
        <v>14</v>
      </c>
      <c r="I495" s="101">
        <v>379</v>
      </c>
      <c r="J495" s="1">
        <v>209.84</v>
      </c>
      <c r="K495" s="1">
        <v>0.1</v>
      </c>
      <c r="L495" s="1">
        <f t="shared" si="90"/>
        <v>37.9</v>
      </c>
      <c r="M495" s="1"/>
      <c r="N495" s="1"/>
      <c r="O495" s="1"/>
      <c r="P495" s="1"/>
      <c r="Q495" s="1"/>
      <c r="R495" s="1"/>
      <c r="S495" s="116">
        <f t="shared" si="79"/>
        <v>247.74</v>
      </c>
    </row>
    <row r="496" spans="1:19" ht="12.75">
      <c r="A496" s="107" t="s">
        <v>703</v>
      </c>
      <c r="B496" t="s">
        <v>437</v>
      </c>
      <c r="C496" t="s">
        <v>577</v>
      </c>
      <c r="D496" t="s">
        <v>704</v>
      </c>
      <c r="E496" t="s">
        <v>117</v>
      </c>
      <c r="F496" t="s">
        <v>702</v>
      </c>
      <c r="G496" t="s">
        <v>10</v>
      </c>
      <c r="H496" t="s">
        <v>50</v>
      </c>
      <c r="I496" s="101">
        <v>13</v>
      </c>
      <c r="J496" s="1">
        <v>4.94</v>
      </c>
      <c r="K496" s="1">
        <v>0.06</v>
      </c>
      <c r="L496" s="1">
        <f t="shared" si="90"/>
        <v>0.78</v>
      </c>
      <c r="M496" s="1"/>
      <c r="N496" s="1"/>
      <c r="O496" s="1"/>
      <c r="P496" s="1"/>
      <c r="Q496" s="1"/>
      <c r="R496" s="1"/>
      <c r="S496" s="116">
        <f t="shared" si="79"/>
        <v>5.720000000000001</v>
      </c>
    </row>
    <row r="497" spans="1:19" ht="12.75">
      <c r="A497" s="107" t="s">
        <v>703</v>
      </c>
      <c r="B497" t="s">
        <v>437</v>
      </c>
      <c r="C497" t="s">
        <v>577</v>
      </c>
      <c r="D497" t="s">
        <v>704</v>
      </c>
      <c r="E497" t="s">
        <v>117</v>
      </c>
      <c r="F497" t="s">
        <v>702</v>
      </c>
      <c r="G497" t="s">
        <v>10</v>
      </c>
      <c r="H497" t="s">
        <v>51</v>
      </c>
      <c r="I497" s="101">
        <v>7</v>
      </c>
      <c r="J497" s="1">
        <v>5.23</v>
      </c>
      <c r="K497" s="1">
        <v>0.06</v>
      </c>
      <c r="L497" s="1">
        <f t="shared" si="90"/>
        <v>0.42</v>
      </c>
      <c r="M497" s="1"/>
      <c r="N497" s="1"/>
      <c r="O497" s="1"/>
      <c r="P497" s="1"/>
      <c r="Q497" s="1"/>
      <c r="R497" s="1"/>
      <c r="S497" s="116">
        <f t="shared" si="79"/>
        <v>5.65</v>
      </c>
    </row>
    <row r="498" spans="1:19" ht="12.75">
      <c r="A498" s="107" t="s">
        <v>703</v>
      </c>
      <c r="B498" t="s">
        <v>437</v>
      </c>
      <c r="C498" t="s">
        <v>577</v>
      </c>
      <c r="D498" t="s">
        <v>704</v>
      </c>
      <c r="E498" t="s">
        <v>117</v>
      </c>
      <c r="F498" t="s">
        <v>702</v>
      </c>
      <c r="G498" t="s">
        <v>10</v>
      </c>
      <c r="H498" t="s">
        <v>29</v>
      </c>
      <c r="I498" s="101">
        <v>14</v>
      </c>
      <c r="J498" s="1">
        <v>11.37</v>
      </c>
      <c r="K498" s="1">
        <v>0.06</v>
      </c>
      <c r="L498" s="1">
        <f t="shared" si="90"/>
        <v>0.84</v>
      </c>
      <c r="M498" s="1"/>
      <c r="N498" s="1"/>
      <c r="O498" s="1"/>
      <c r="P498" s="1"/>
      <c r="Q498" s="1"/>
      <c r="R498" s="1"/>
      <c r="S498" s="116">
        <f t="shared" si="79"/>
        <v>12.209999999999999</v>
      </c>
    </row>
    <row r="499" spans="1:19" ht="12.75">
      <c r="A499" s="107" t="s">
        <v>703</v>
      </c>
      <c r="B499" t="s">
        <v>437</v>
      </c>
      <c r="C499" t="s">
        <v>577</v>
      </c>
      <c r="D499" t="s">
        <v>704</v>
      </c>
      <c r="E499" t="s">
        <v>117</v>
      </c>
      <c r="F499" t="s">
        <v>702</v>
      </c>
      <c r="G499" t="s">
        <v>10</v>
      </c>
      <c r="H499" t="s">
        <v>15</v>
      </c>
      <c r="I499" s="101">
        <v>3</v>
      </c>
      <c r="J499" s="1">
        <v>1.14</v>
      </c>
      <c r="K499" s="1">
        <v>0.06</v>
      </c>
      <c r="L499" s="1">
        <f t="shared" si="90"/>
        <v>0.18</v>
      </c>
      <c r="M499" s="1"/>
      <c r="N499" s="1"/>
      <c r="O499" s="1"/>
      <c r="P499" s="1"/>
      <c r="Q499" s="1"/>
      <c r="R499" s="1"/>
      <c r="S499" s="116">
        <f t="shared" si="79"/>
        <v>1.3199999999999998</v>
      </c>
    </row>
    <row r="500" spans="1:19" ht="12.75">
      <c r="A500" s="107" t="s">
        <v>703</v>
      </c>
      <c r="B500" t="s">
        <v>437</v>
      </c>
      <c r="C500" t="s">
        <v>577</v>
      </c>
      <c r="D500" t="s">
        <v>704</v>
      </c>
      <c r="E500" t="s">
        <v>117</v>
      </c>
      <c r="F500" t="s">
        <v>702</v>
      </c>
      <c r="G500" t="s">
        <v>10</v>
      </c>
      <c r="H500" t="s">
        <v>16</v>
      </c>
      <c r="I500" s="101">
        <v>10</v>
      </c>
      <c r="J500" s="1">
        <v>4.4</v>
      </c>
      <c r="K500" s="1">
        <v>0.06</v>
      </c>
      <c r="L500" s="1">
        <f t="shared" si="90"/>
        <v>0.6</v>
      </c>
      <c r="M500" s="1"/>
      <c r="N500" s="1"/>
      <c r="O500" s="1"/>
      <c r="P500" s="1"/>
      <c r="Q500" s="1"/>
      <c r="R500" s="1"/>
      <c r="S500" s="116">
        <f t="shared" si="79"/>
        <v>5</v>
      </c>
    </row>
    <row r="501" spans="1:19" ht="12.75">
      <c r="A501" s="107" t="s">
        <v>703</v>
      </c>
      <c r="B501" t="s">
        <v>437</v>
      </c>
      <c r="C501" t="s">
        <v>577</v>
      </c>
      <c r="D501" t="s">
        <v>704</v>
      </c>
      <c r="E501" t="s">
        <v>117</v>
      </c>
      <c r="F501" t="s">
        <v>702</v>
      </c>
      <c r="G501" t="s">
        <v>10</v>
      </c>
      <c r="H501" t="s">
        <v>11</v>
      </c>
      <c r="I501" s="101">
        <v>7</v>
      </c>
      <c r="J501" s="1">
        <v>96.4</v>
      </c>
      <c r="K501" s="1"/>
      <c r="L501" s="1"/>
      <c r="M501" s="1"/>
      <c r="N501" s="1"/>
      <c r="O501" s="1"/>
      <c r="P501" s="1"/>
      <c r="Q501" s="1"/>
      <c r="R501" s="1"/>
      <c r="S501" s="116">
        <f t="shared" si="79"/>
        <v>96.4</v>
      </c>
    </row>
    <row r="502" spans="1:19" ht="12.75">
      <c r="A502" s="107" t="s">
        <v>703</v>
      </c>
      <c r="B502" t="s">
        <v>437</v>
      </c>
      <c r="C502" t="s">
        <v>577</v>
      </c>
      <c r="D502" t="s">
        <v>704</v>
      </c>
      <c r="E502" t="s">
        <v>117</v>
      </c>
      <c r="F502" t="s">
        <v>702</v>
      </c>
      <c r="G502" t="s">
        <v>8</v>
      </c>
      <c r="H502" t="s">
        <v>17</v>
      </c>
      <c r="I502" s="101"/>
      <c r="J502" s="1"/>
      <c r="K502" s="1"/>
      <c r="M502" s="1"/>
      <c r="N502" s="1"/>
      <c r="O502" s="1"/>
      <c r="P502" s="1">
        <v>180</v>
      </c>
      <c r="Q502" s="1"/>
      <c r="R502" s="1"/>
      <c r="S502" s="116">
        <f t="shared" si="79"/>
        <v>180</v>
      </c>
    </row>
    <row r="503" spans="1:19" ht="12.75">
      <c r="A503" s="107" t="s">
        <v>703</v>
      </c>
      <c r="B503" t="s">
        <v>437</v>
      </c>
      <c r="C503" t="s">
        <v>577</v>
      </c>
      <c r="D503" t="s">
        <v>704</v>
      </c>
      <c r="E503" t="s">
        <v>117</v>
      </c>
      <c r="F503" t="s">
        <v>702</v>
      </c>
      <c r="G503" t="s">
        <v>8</v>
      </c>
      <c r="H503" t="s">
        <v>9</v>
      </c>
      <c r="I503" s="101"/>
      <c r="J503" s="1"/>
      <c r="K503" s="1"/>
      <c r="M503" s="1"/>
      <c r="N503" s="1">
        <v>10.495161290322581</v>
      </c>
      <c r="O503" s="1">
        <v>661.1951612903226</v>
      </c>
      <c r="P503" s="1"/>
      <c r="Q503" s="1"/>
      <c r="R503" s="1"/>
      <c r="S503" s="116">
        <f t="shared" si="79"/>
        <v>661.1951612903226</v>
      </c>
    </row>
    <row r="504" spans="1:20" ht="12.75">
      <c r="A504" s="107" t="s">
        <v>703</v>
      </c>
      <c r="B504" t="s">
        <v>437</v>
      </c>
      <c r="C504" t="s">
        <v>577</v>
      </c>
      <c r="D504" t="s">
        <v>704</v>
      </c>
      <c r="E504" t="s">
        <v>117</v>
      </c>
      <c r="F504" t="s">
        <v>702</v>
      </c>
      <c r="G504" t="s">
        <v>8</v>
      </c>
      <c r="H504" t="s">
        <v>18</v>
      </c>
      <c r="I504" s="101"/>
      <c r="J504" s="1"/>
      <c r="K504" s="1"/>
      <c r="L504" s="1"/>
      <c r="M504" s="1"/>
      <c r="N504" s="1"/>
      <c r="O504" s="1"/>
      <c r="P504" s="1"/>
      <c r="Q504" s="1">
        <v>4</v>
      </c>
      <c r="R504" s="101">
        <v>12540</v>
      </c>
      <c r="S504" s="116">
        <f t="shared" si="79"/>
        <v>12540</v>
      </c>
      <c r="T504" t="s">
        <v>705</v>
      </c>
    </row>
    <row r="505" spans="1:19" s="2" customFormat="1" ht="12.75">
      <c r="A505" s="113" t="s">
        <v>1073</v>
      </c>
      <c r="I505" s="104">
        <f>SUBTOTAL(9,I493:I504)</f>
        <v>2736</v>
      </c>
      <c r="J505" s="105">
        <f>SUBTOTAL(9,J493:J504)</f>
        <v>1882.7900000000002</v>
      </c>
      <c r="K505" s="105"/>
      <c r="L505" s="105">
        <f aca="true" t="shared" si="91" ref="L505:S505">SUBTOTAL(9,L493:L504)</f>
        <v>178.9</v>
      </c>
      <c r="M505" s="105">
        <f t="shared" si="91"/>
        <v>0</v>
      </c>
      <c r="N505" s="105">
        <f t="shared" si="91"/>
        <v>10.495161290322581</v>
      </c>
      <c r="O505" s="105">
        <f t="shared" si="91"/>
        <v>661.1951612903226</v>
      </c>
      <c r="P505" s="105">
        <f t="shared" si="91"/>
        <v>180</v>
      </c>
      <c r="Q505" s="105">
        <f t="shared" si="91"/>
        <v>4</v>
      </c>
      <c r="R505" s="104">
        <f t="shared" si="91"/>
        <v>12540</v>
      </c>
      <c r="S505" s="117">
        <f t="shared" si="91"/>
        <v>15442.885161290324</v>
      </c>
    </row>
    <row r="506" spans="1:19" ht="12.75">
      <c r="A506" s="107" t="s">
        <v>706</v>
      </c>
      <c r="B506" t="s">
        <v>437</v>
      </c>
      <c r="C506" t="s">
        <v>577</v>
      </c>
      <c r="D506" t="s">
        <v>707</v>
      </c>
      <c r="E506" t="s">
        <v>117</v>
      </c>
      <c r="F506" t="s">
        <v>708</v>
      </c>
      <c r="G506" t="s">
        <v>10</v>
      </c>
      <c r="H506" t="s">
        <v>12</v>
      </c>
      <c r="I506" s="101">
        <v>3853</v>
      </c>
      <c r="J506" s="1">
        <v>2536.69</v>
      </c>
      <c r="K506" s="1">
        <v>0.06</v>
      </c>
      <c r="L506" s="1">
        <f aca="true" t="shared" si="92" ref="L506:L513">+K506*I506</f>
        <v>231.17999999999998</v>
      </c>
      <c r="M506" s="1"/>
      <c r="N506" s="1"/>
      <c r="O506" s="1"/>
      <c r="P506" s="1"/>
      <c r="Q506" s="1"/>
      <c r="R506" s="1"/>
      <c r="S506" s="116">
        <f t="shared" si="79"/>
        <v>2767.87</v>
      </c>
    </row>
    <row r="507" spans="1:19" ht="12.75">
      <c r="A507" s="107" t="s">
        <v>706</v>
      </c>
      <c r="B507" t="s">
        <v>437</v>
      </c>
      <c r="C507" t="s">
        <v>577</v>
      </c>
      <c r="D507" t="s">
        <v>707</v>
      </c>
      <c r="E507" t="s">
        <v>117</v>
      </c>
      <c r="F507" t="s">
        <v>708</v>
      </c>
      <c r="G507" t="s">
        <v>10</v>
      </c>
      <c r="H507" t="s">
        <v>13</v>
      </c>
      <c r="I507" s="101">
        <v>85</v>
      </c>
      <c r="J507" s="1">
        <v>77.83</v>
      </c>
      <c r="K507" s="1">
        <v>0.06</v>
      </c>
      <c r="L507" s="1">
        <f t="shared" si="92"/>
        <v>5.1</v>
      </c>
      <c r="M507" s="1"/>
      <c r="N507" s="1"/>
      <c r="O507" s="1"/>
      <c r="P507" s="1"/>
      <c r="Q507" s="1"/>
      <c r="R507" s="1"/>
      <c r="S507" s="116">
        <f t="shared" si="79"/>
        <v>82.92999999999999</v>
      </c>
    </row>
    <row r="508" spans="1:19" ht="12.75">
      <c r="A508" s="107" t="s">
        <v>706</v>
      </c>
      <c r="B508" t="s">
        <v>437</v>
      </c>
      <c r="C508" t="s">
        <v>577</v>
      </c>
      <c r="D508" t="s">
        <v>707</v>
      </c>
      <c r="E508" t="s">
        <v>117</v>
      </c>
      <c r="F508" t="s">
        <v>708</v>
      </c>
      <c r="G508" t="s">
        <v>10</v>
      </c>
      <c r="H508" t="s">
        <v>14</v>
      </c>
      <c r="I508" s="101">
        <v>1845</v>
      </c>
      <c r="J508" s="1">
        <v>651.75</v>
      </c>
      <c r="K508" s="1">
        <v>0.1</v>
      </c>
      <c r="L508" s="1">
        <f t="shared" si="92"/>
        <v>184.5</v>
      </c>
      <c r="M508" s="1"/>
      <c r="N508" s="1"/>
      <c r="O508" s="1"/>
      <c r="P508" s="1"/>
      <c r="Q508" s="1"/>
      <c r="R508" s="1"/>
      <c r="S508" s="116">
        <f t="shared" si="79"/>
        <v>836.25</v>
      </c>
    </row>
    <row r="509" spans="1:19" ht="12.75">
      <c r="A509" s="107" t="s">
        <v>706</v>
      </c>
      <c r="B509" t="s">
        <v>437</v>
      </c>
      <c r="C509" t="s">
        <v>577</v>
      </c>
      <c r="D509" t="s">
        <v>707</v>
      </c>
      <c r="E509" t="s">
        <v>117</v>
      </c>
      <c r="F509" t="s">
        <v>708</v>
      </c>
      <c r="G509" t="s">
        <v>10</v>
      </c>
      <c r="H509" t="s">
        <v>50</v>
      </c>
      <c r="I509" s="101">
        <v>7</v>
      </c>
      <c r="J509" s="1">
        <v>6.23</v>
      </c>
      <c r="K509" s="1">
        <v>0.06</v>
      </c>
      <c r="L509" s="1">
        <f t="shared" si="92"/>
        <v>0.42</v>
      </c>
      <c r="M509" s="1"/>
      <c r="N509" s="1"/>
      <c r="O509" s="1"/>
      <c r="P509" s="1"/>
      <c r="Q509" s="1"/>
      <c r="R509" s="1"/>
      <c r="S509" s="116">
        <f t="shared" si="79"/>
        <v>6.65</v>
      </c>
    </row>
    <row r="510" spans="1:19" ht="12.75">
      <c r="A510" s="107" t="s">
        <v>706</v>
      </c>
      <c r="B510" t="s">
        <v>437</v>
      </c>
      <c r="C510" t="s">
        <v>577</v>
      </c>
      <c r="D510" t="s">
        <v>707</v>
      </c>
      <c r="E510" t="s">
        <v>117</v>
      </c>
      <c r="F510" t="s">
        <v>708</v>
      </c>
      <c r="G510" t="s">
        <v>10</v>
      </c>
      <c r="H510" t="s">
        <v>51</v>
      </c>
      <c r="I510" s="101">
        <v>7</v>
      </c>
      <c r="J510" s="1">
        <v>6.44</v>
      </c>
      <c r="K510" s="1">
        <v>0.06</v>
      </c>
      <c r="L510" s="1">
        <f t="shared" si="92"/>
        <v>0.42</v>
      </c>
      <c r="M510" s="1"/>
      <c r="N510" s="1"/>
      <c r="O510" s="1"/>
      <c r="P510" s="1"/>
      <c r="Q510" s="1"/>
      <c r="R510" s="1"/>
      <c r="S510" s="116">
        <f t="shared" si="79"/>
        <v>6.86</v>
      </c>
    </row>
    <row r="511" spans="1:19" ht="12.75">
      <c r="A511" s="107" t="s">
        <v>706</v>
      </c>
      <c r="B511" t="s">
        <v>437</v>
      </c>
      <c r="C511" t="s">
        <v>577</v>
      </c>
      <c r="D511" t="s">
        <v>707</v>
      </c>
      <c r="E511" t="s">
        <v>117</v>
      </c>
      <c r="F511" t="s">
        <v>708</v>
      </c>
      <c r="G511" t="s">
        <v>10</v>
      </c>
      <c r="H511" t="s">
        <v>29</v>
      </c>
      <c r="I511" s="101">
        <v>10</v>
      </c>
      <c r="J511" s="1">
        <v>8.49</v>
      </c>
      <c r="K511" s="1">
        <v>0.06</v>
      </c>
      <c r="L511" s="1">
        <f t="shared" si="92"/>
        <v>0.6</v>
      </c>
      <c r="M511" s="1"/>
      <c r="N511" s="1"/>
      <c r="O511" s="1"/>
      <c r="P511" s="1"/>
      <c r="Q511" s="1"/>
      <c r="R511" s="1"/>
      <c r="S511" s="116">
        <f t="shared" si="79"/>
        <v>9.09</v>
      </c>
    </row>
    <row r="512" spans="1:19" ht="12.75">
      <c r="A512" s="107" t="s">
        <v>706</v>
      </c>
      <c r="B512" t="s">
        <v>437</v>
      </c>
      <c r="C512" t="s">
        <v>577</v>
      </c>
      <c r="D512" t="s">
        <v>707</v>
      </c>
      <c r="E512" t="s">
        <v>117</v>
      </c>
      <c r="F512" t="s">
        <v>708</v>
      </c>
      <c r="G512" t="s">
        <v>10</v>
      </c>
      <c r="H512" t="s">
        <v>15</v>
      </c>
      <c r="I512" s="101">
        <v>91</v>
      </c>
      <c r="J512" s="1">
        <v>30.52</v>
      </c>
      <c r="K512" s="1">
        <v>0.06</v>
      </c>
      <c r="L512" s="1">
        <f t="shared" si="92"/>
        <v>5.46</v>
      </c>
      <c r="M512" s="1"/>
      <c r="N512" s="1"/>
      <c r="O512" s="1"/>
      <c r="P512" s="1"/>
      <c r="Q512" s="1"/>
      <c r="R512" s="1"/>
      <c r="S512" s="116">
        <f aca="true" t="shared" si="93" ref="S512:S583">+R512+P512+O512+M512+L512+J512</f>
        <v>35.98</v>
      </c>
    </row>
    <row r="513" spans="1:19" ht="12.75">
      <c r="A513" s="107" t="s">
        <v>706</v>
      </c>
      <c r="B513" t="s">
        <v>437</v>
      </c>
      <c r="C513" t="s">
        <v>577</v>
      </c>
      <c r="D513" t="s">
        <v>707</v>
      </c>
      <c r="E513" t="s">
        <v>117</v>
      </c>
      <c r="F513" t="s">
        <v>708</v>
      </c>
      <c r="G513" t="s">
        <v>10</v>
      </c>
      <c r="H513" t="s">
        <v>16</v>
      </c>
      <c r="I513" s="101">
        <v>9</v>
      </c>
      <c r="J513" s="1">
        <v>3.7</v>
      </c>
      <c r="K513" s="1">
        <v>0.06</v>
      </c>
      <c r="L513" s="1">
        <f t="shared" si="92"/>
        <v>0.54</v>
      </c>
      <c r="M513" s="1"/>
      <c r="N513" s="1"/>
      <c r="O513" s="1"/>
      <c r="P513" s="1"/>
      <c r="Q513" s="1"/>
      <c r="R513" s="1"/>
      <c r="S513" s="116">
        <f t="shared" si="93"/>
        <v>4.24</v>
      </c>
    </row>
    <row r="514" spans="1:19" ht="12.75">
      <c r="A514" s="107" t="s">
        <v>706</v>
      </c>
      <c r="B514" t="s">
        <v>437</v>
      </c>
      <c r="C514" t="s">
        <v>577</v>
      </c>
      <c r="D514" t="s">
        <v>707</v>
      </c>
      <c r="E514" t="s">
        <v>117</v>
      </c>
      <c r="F514" t="s">
        <v>708</v>
      </c>
      <c r="G514" t="s">
        <v>10</v>
      </c>
      <c r="H514" t="s">
        <v>11</v>
      </c>
      <c r="I514" s="101">
        <v>1</v>
      </c>
      <c r="J514" s="1">
        <v>15.64</v>
      </c>
      <c r="K514" s="1"/>
      <c r="L514" s="1"/>
      <c r="M514" s="1"/>
      <c r="N514" s="1"/>
      <c r="O514" s="1"/>
      <c r="P514" s="1"/>
      <c r="Q514" s="1"/>
      <c r="R514" s="1"/>
      <c r="S514" s="116">
        <f t="shared" si="93"/>
        <v>15.64</v>
      </c>
    </row>
    <row r="515" spans="1:19" ht="12.75">
      <c r="A515" s="107" t="s">
        <v>706</v>
      </c>
      <c r="B515" t="s">
        <v>437</v>
      </c>
      <c r="C515" t="s">
        <v>577</v>
      </c>
      <c r="D515" t="s">
        <v>707</v>
      </c>
      <c r="E515" t="s">
        <v>117</v>
      </c>
      <c r="F515" t="s">
        <v>708</v>
      </c>
      <c r="G515" t="s">
        <v>8</v>
      </c>
      <c r="H515" t="s">
        <v>17</v>
      </c>
      <c r="I515" s="101"/>
      <c r="J515" s="1"/>
      <c r="K515" s="1"/>
      <c r="M515" s="1"/>
      <c r="N515" s="1"/>
      <c r="O515" s="1"/>
      <c r="P515" s="1">
        <v>180</v>
      </c>
      <c r="Q515" s="1"/>
      <c r="R515" s="1"/>
      <c r="S515" s="116">
        <f t="shared" si="93"/>
        <v>180</v>
      </c>
    </row>
    <row r="516" spans="1:19" ht="12.75">
      <c r="A516" s="107" t="s">
        <v>706</v>
      </c>
      <c r="B516" t="s">
        <v>437</v>
      </c>
      <c r="C516" t="s">
        <v>577</v>
      </c>
      <c r="D516" t="s">
        <v>707</v>
      </c>
      <c r="E516" t="s">
        <v>117</v>
      </c>
      <c r="F516" t="s">
        <v>708</v>
      </c>
      <c r="G516" t="s">
        <v>8</v>
      </c>
      <c r="H516" t="s">
        <v>9</v>
      </c>
      <c r="I516" s="101"/>
      <c r="J516" s="1"/>
      <c r="K516" s="1"/>
      <c r="M516" s="1"/>
      <c r="N516" s="1">
        <v>4</v>
      </c>
      <c r="O516" s="1">
        <v>252</v>
      </c>
      <c r="P516" s="1"/>
      <c r="Q516" s="1"/>
      <c r="R516" s="1"/>
      <c r="S516" s="116">
        <f t="shared" si="93"/>
        <v>252</v>
      </c>
    </row>
    <row r="517" spans="1:20" ht="12.75">
      <c r="A517" s="107" t="s">
        <v>706</v>
      </c>
      <c r="B517" t="s">
        <v>437</v>
      </c>
      <c r="C517" t="s">
        <v>577</v>
      </c>
      <c r="D517" t="s">
        <v>707</v>
      </c>
      <c r="E517" t="s">
        <v>117</v>
      </c>
      <c r="F517" t="s">
        <v>708</v>
      </c>
      <c r="G517" t="s">
        <v>8</v>
      </c>
      <c r="H517" t="s">
        <v>18</v>
      </c>
      <c r="I517" s="101"/>
      <c r="J517" s="1"/>
      <c r="K517" s="1"/>
      <c r="L517" s="1"/>
      <c r="M517" s="1"/>
      <c r="N517" s="1"/>
      <c r="O517" s="1"/>
      <c r="P517" s="1"/>
      <c r="Q517" s="1">
        <v>2.4</v>
      </c>
      <c r="R517" s="101">
        <v>7524</v>
      </c>
      <c r="S517" s="116">
        <f t="shared" si="93"/>
        <v>7524</v>
      </c>
      <c r="T517" t="s">
        <v>591</v>
      </c>
    </row>
    <row r="518" spans="1:19" s="2" customFormat="1" ht="12.75">
      <c r="A518" s="113" t="s">
        <v>1074</v>
      </c>
      <c r="I518" s="104">
        <f>SUBTOTAL(9,I506:I517)</f>
        <v>5908</v>
      </c>
      <c r="J518" s="105">
        <f>SUBTOTAL(9,J506:J517)</f>
        <v>3337.2899999999995</v>
      </c>
      <c r="K518" s="105"/>
      <c r="L518" s="105">
        <f aca="true" t="shared" si="94" ref="L518:S518">SUBTOTAL(9,L506:L517)</f>
        <v>428.22</v>
      </c>
      <c r="M518" s="105">
        <f t="shared" si="94"/>
        <v>0</v>
      </c>
      <c r="N518" s="105">
        <f t="shared" si="94"/>
        <v>4</v>
      </c>
      <c r="O518" s="105">
        <f t="shared" si="94"/>
        <v>252</v>
      </c>
      <c r="P518" s="105">
        <f t="shared" si="94"/>
        <v>180</v>
      </c>
      <c r="Q518" s="105">
        <f t="shared" si="94"/>
        <v>2.4</v>
      </c>
      <c r="R518" s="104">
        <f t="shared" si="94"/>
        <v>7524</v>
      </c>
      <c r="S518" s="117">
        <f t="shared" si="94"/>
        <v>11721.51</v>
      </c>
    </row>
    <row r="519" spans="1:19" ht="12.75">
      <c r="A519" s="107" t="s">
        <v>709</v>
      </c>
      <c r="B519" t="s">
        <v>437</v>
      </c>
      <c r="C519" t="s">
        <v>577</v>
      </c>
      <c r="D519" t="s">
        <v>710</v>
      </c>
      <c r="E519" t="s">
        <v>117</v>
      </c>
      <c r="F519" t="s">
        <v>711</v>
      </c>
      <c r="G519" t="s">
        <v>10</v>
      </c>
      <c r="H519" t="s">
        <v>12</v>
      </c>
      <c r="I519" s="101">
        <v>3934</v>
      </c>
      <c r="J519" s="1">
        <v>2347.11</v>
      </c>
      <c r="K519" s="1">
        <v>0.06</v>
      </c>
      <c r="L519" s="1">
        <f aca="true" t="shared" si="95" ref="L519:L525">+K519*I519</f>
        <v>236.04</v>
      </c>
      <c r="M519" s="1"/>
      <c r="N519" s="1"/>
      <c r="O519" s="1"/>
      <c r="P519" s="1"/>
      <c r="Q519" s="1"/>
      <c r="R519" s="1"/>
      <c r="S519" s="116">
        <f t="shared" si="93"/>
        <v>2583.15</v>
      </c>
    </row>
    <row r="520" spans="1:19" ht="12.75">
      <c r="A520" s="107" t="s">
        <v>709</v>
      </c>
      <c r="B520" t="s">
        <v>437</v>
      </c>
      <c r="C520" t="s">
        <v>577</v>
      </c>
      <c r="D520" t="s">
        <v>710</v>
      </c>
      <c r="E520" t="s">
        <v>117</v>
      </c>
      <c r="F520" t="s">
        <v>711</v>
      </c>
      <c r="G520" t="s">
        <v>10</v>
      </c>
      <c r="H520" t="s">
        <v>13</v>
      </c>
      <c r="I520" s="101">
        <v>156</v>
      </c>
      <c r="J520" s="1">
        <v>128.77</v>
      </c>
      <c r="K520" s="1">
        <v>0.06</v>
      </c>
      <c r="L520" s="1">
        <f t="shared" si="95"/>
        <v>9.36</v>
      </c>
      <c r="M520" s="1"/>
      <c r="N520" s="1"/>
      <c r="O520" s="1"/>
      <c r="P520" s="1"/>
      <c r="Q520" s="1"/>
      <c r="R520" s="1"/>
      <c r="S520" s="116">
        <f t="shared" si="93"/>
        <v>138.13</v>
      </c>
    </row>
    <row r="521" spans="1:19" ht="12.75">
      <c r="A521" s="107" t="s">
        <v>709</v>
      </c>
      <c r="B521" t="s">
        <v>437</v>
      </c>
      <c r="C521" t="s">
        <v>577</v>
      </c>
      <c r="D521" t="s">
        <v>710</v>
      </c>
      <c r="E521" t="s">
        <v>117</v>
      </c>
      <c r="F521" t="s">
        <v>711</v>
      </c>
      <c r="G521" t="s">
        <v>10</v>
      </c>
      <c r="H521" t="s">
        <v>14</v>
      </c>
      <c r="I521" s="101">
        <v>2558</v>
      </c>
      <c r="J521" s="1">
        <v>816.14</v>
      </c>
      <c r="K521" s="1">
        <v>0.1</v>
      </c>
      <c r="L521" s="1">
        <f t="shared" si="95"/>
        <v>255.8</v>
      </c>
      <c r="M521" s="1"/>
      <c r="N521" s="1"/>
      <c r="O521" s="1"/>
      <c r="P521" s="1"/>
      <c r="Q521" s="1"/>
      <c r="R521" s="1"/>
      <c r="S521" s="116">
        <f t="shared" si="93"/>
        <v>1071.94</v>
      </c>
    </row>
    <row r="522" spans="1:19" ht="12.75">
      <c r="A522" s="107" t="s">
        <v>709</v>
      </c>
      <c r="B522" t="s">
        <v>437</v>
      </c>
      <c r="C522" t="s">
        <v>577</v>
      </c>
      <c r="D522" t="s">
        <v>710</v>
      </c>
      <c r="E522" t="s">
        <v>117</v>
      </c>
      <c r="F522" t="s">
        <v>711</v>
      </c>
      <c r="G522" t="s">
        <v>10</v>
      </c>
      <c r="H522" t="s">
        <v>51</v>
      </c>
      <c r="I522" s="101">
        <v>8</v>
      </c>
      <c r="J522" s="1">
        <v>10.91</v>
      </c>
      <c r="K522" s="1">
        <v>0.06</v>
      </c>
      <c r="L522" s="1">
        <f t="shared" si="95"/>
        <v>0.48</v>
      </c>
      <c r="M522" s="1"/>
      <c r="N522" s="1"/>
      <c r="O522" s="1"/>
      <c r="P522" s="1"/>
      <c r="Q522" s="1"/>
      <c r="R522" s="1"/>
      <c r="S522" s="116">
        <f t="shared" si="93"/>
        <v>11.39</v>
      </c>
    </row>
    <row r="523" spans="1:19" ht="12.75">
      <c r="A523" s="107" t="s">
        <v>709</v>
      </c>
      <c r="B523" t="s">
        <v>437</v>
      </c>
      <c r="C523" t="s">
        <v>577</v>
      </c>
      <c r="D523" t="s">
        <v>710</v>
      </c>
      <c r="E523" t="s">
        <v>117</v>
      </c>
      <c r="F523" t="s">
        <v>711</v>
      </c>
      <c r="G523" t="s">
        <v>10</v>
      </c>
      <c r="H523" t="s">
        <v>29</v>
      </c>
      <c r="I523" s="101">
        <v>38</v>
      </c>
      <c r="J523" s="1">
        <v>24.51</v>
      </c>
      <c r="K523" s="1">
        <v>0.06</v>
      </c>
      <c r="L523" s="1">
        <f t="shared" si="95"/>
        <v>2.28</v>
      </c>
      <c r="M523" s="1"/>
      <c r="N523" s="1"/>
      <c r="O523" s="1"/>
      <c r="P523" s="1"/>
      <c r="Q523" s="1"/>
      <c r="R523" s="1"/>
      <c r="S523" s="116">
        <f t="shared" si="93"/>
        <v>26.790000000000003</v>
      </c>
    </row>
    <row r="524" spans="1:19" ht="12.75">
      <c r="A524" s="107" t="s">
        <v>709</v>
      </c>
      <c r="B524" t="s">
        <v>437</v>
      </c>
      <c r="C524" t="s">
        <v>577</v>
      </c>
      <c r="D524" t="s">
        <v>710</v>
      </c>
      <c r="E524" t="s">
        <v>117</v>
      </c>
      <c r="F524" t="s">
        <v>711</v>
      </c>
      <c r="G524" t="s">
        <v>10</v>
      </c>
      <c r="H524" t="s">
        <v>15</v>
      </c>
      <c r="I524" s="101">
        <v>3</v>
      </c>
      <c r="J524" s="1">
        <v>1.14</v>
      </c>
      <c r="K524" s="1">
        <v>0.06</v>
      </c>
      <c r="L524" s="1">
        <f t="shared" si="95"/>
        <v>0.18</v>
      </c>
      <c r="M524" s="1"/>
      <c r="N524" s="1"/>
      <c r="O524" s="1"/>
      <c r="P524" s="1"/>
      <c r="Q524" s="1"/>
      <c r="R524" s="1"/>
      <c r="S524" s="116">
        <f t="shared" si="93"/>
        <v>1.3199999999999998</v>
      </c>
    </row>
    <row r="525" spans="1:19" ht="12.75">
      <c r="A525" s="107" t="s">
        <v>709</v>
      </c>
      <c r="B525" t="s">
        <v>437</v>
      </c>
      <c r="C525" t="s">
        <v>577</v>
      </c>
      <c r="D525" t="s">
        <v>710</v>
      </c>
      <c r="E525" t="s">
        <v>117</v>
      </c>
      <c r="F525" t="s">
        <v>711</v>
      </c>
      <c r="G525" t="s">
        <v>10</v>
      </c>
      <c r="H525" t="s">
        <v>16</v>
      </c>
      <c r="I525" s="101">
        <v>28</v>
      </c>
      <c r="J525" s="1">
        <v>23.99</v>
      </c>
      <c r="K525" s="1">
        <v>0.06</v>
      </c>
      <c r="L525" s="1">
        <f t="shared" si="95"/>
        <v>1.68</v>
      </c>
      <c r="M525" s="1"/>
      <c r="N525" s="1"/>
      <c r="O525" s="1"/>
      <c r="P525" s="1"/>
      <c r="Q525" s="1"/>
      <c r="R525" s="1"/>
      <c r="S525" s="116">
        <f t="shared" si="93"/>
        <v>25.669999999999998</v>
      </c>
    </row>
    <row r="526" spans="1:19" ht="12.75">
      <c r="A526" s="107" t="s">
        <v>709</v>
      </c>
      <c r="B526" t="s">
        <v>437</v>
      </c>
      <c r="C526" t="s">
        <v>577</v>
      </c>
      <c r="D526" t="s">
        <v>710</v>
      </c>
      <c r="E526" t="s">
        <v>117</v>
      </c>
      <c r="F526" t="s">
        <v>711</v>
      </c>
      <c r="G526" t="s">
        <v>10</v>
      </c>
      <c r="H526" t="s">
        <v>11</v>
      </c>
      <c r="I526" s="101">
        <v>5</v>
      </c>
      <c r="J526" s="1">
        <v>44.89</v>
      </c>
      <c r="K526" s="1"/>
      <c r="L526" s="1"/>
      <c r="M526" s="1"/>
      <c r="N526" s="1"/>
      <c r="O526" s="1"/>
      <c r="P526" s="1"/>
      <c r="Q526" s="1"/>
      <c r="R526" s="1"/>
      <c r="S526" s="116">
        <f t="shared" si="93"/>
        <v>44.89</v>
      </c>
    </row>
    <row r="527" spans="1:19" ht="12.75">
      <c r="A527" s="107" t="s">
        <v>709</v>
      </c>
      <c r="B527" t="s">
        <v>437</v>
      </c>
      <c r="C527" t="s">
        <v>577</v>
      </c>
      <c r="D527" t="s">
        <v>710</v>
      </c>
      <c r="E527" t="s">
        <v>117</v>
      </c>
      <c r="F527" t="s">
        <v>711</v>
      </c>
      <c r="G527" t="s">
        <v>8</v>
      </c>
      <c r="H527" t="s">
        <v>17</v>
      </c>
      <c r="I527" s="101"/>
      <c r="J527" s="1"/>
      <c r="K527" s="1"/>
      <c r="M527" s="1"/>
      <c r="N527" s="1"/>
      <c r="O527" s="1"/>
      <c r="P527" s="1">
        <v>180</v>
      </c>
      <c r="Q527" s="1"/>
      <c r="R527" s="1"/>
      <c r="S527" s="116">
        <f t="shared" si="93"/>
        <v>180</v>
      </c>
    </row>
    <row r="528" spans="1:19" ht="12.75">
      <c r="A528" s="107" t="s">
        <v>709</v>
      </c>
      <c r="B528" t="s">
        <v>437</v>
      </c>
      <c r="C528" t="s">
        <v>577</v>
      </c>
      <c r="D528" t="s">
        <v>710</v>
      </c>
      <c r="E528" t="s">
        <v>117</v>
      </c>
      <c r="F528" t="s">
        <v>711</v>
      </c>
      <c r="G528" t="s">
        <v>8</v>
      </c>
      <c r="H528" t="s">
        <v>9</v>
      </c>
      <c r="I528" s="101"/>
      <c r="J528" s="1"/>
      <c r="K528" s="1"/>
      <c r="M528" s="1"/>
      <c r="N528" s="1">
        <v>4</v>
      </c>
      <c r="O528" s="1">
        <v>252</v>
      </c>
      <c r="P528" s="1"/>
      <c r="Q528" s="1"/>
      <c r="R528" s="1"/>
      <c r="S528" s="116">
        <f t="shared" si="93"/>
        <v>252</v>
      </c>
    </row>
    <row r="529" spans="1:20" ht="12.75">
      <c r="A529" s="107" t="s">
        <v>709</v>
      </c>
      <c r="B529" t="s">
        <v>437</v>
      </c>
      <c r="C529" t="s">
        <v>577</v>
      </c>
      <c r="D529" t="s">
        <v>710</v>
      </c>
      <c r="E529" t="s">
        <v>117</v>
      </c>
      <c r="F529" t="s">
        <v>711</v>
      </c>
      <c r="G529" t="s">
        <v>8</v>
      </c>
      <c r="H529" t="s">
        <v>18</v>
      </c>
      <c r="I529" s="101"/>
      <c r="J529" s="1"/>
      <c r="K529" s="1"/>
      <c r="L529" s="1"/>
      <c r="M529" s="1"/>
      <c r="N529" s="1"/>
      <c r="O529" s="1"/>
      <c r="P529" s="1"/>
      <c r="Q529" s="1">
        <v>4</v>
      </c>
      <c r="R529" s="101">
        <v>12540</v>
      </c>
      <c r="S529" s="116">
        <f t="shared" si="93"/>
        <v>12540</v>
      </c>
      <c r="T529" t="s">
        <v>712</v>
      </c>
    </row>
    <row r="530" spans="1:19" s="2" customFormat="1" ht="12.75">
      <c r="A530" s="113" t="s">
        <v>1075</v>
      </c>
      <c r="I530" s="104">
        <f>SUBTOTAL(9,I519:I529)</f>
        <v>6730</v>
      </c>
      <c r="J530" s="105">
        <f>SUBTOTAL(9,J519:J529)</f>
        <v>3397.4599999999996</v>
      </c>
      <c r="K530" s="105"/>
      <c r="L530" s="105">
        <f aca="true" t="shared" si="96" ref="L530:S530">SUBTOTAL(9,L519:L529)</f>
        <v>505.82</v>
      </c>
      <c r="M530" s="105">
        <f t="shared" si="96"/>
        <v>0</v>
      </c>
      <c r="N530" s="105">
        <f t="shared" si="96"/>
        <v>4</v>
      </c>
      <c r="O530" s="105">
        <f t="shared" si="96"/>
        <v>252</v>
      </c>
      <c r="P530" s="105">
        <f t="shared" si="96"/>
        <v>180</v>
      </c>
      <c r="Q530" s="105">
        <f t="shared" si="96"/>
        <v>4</v>
      </c>
      <c r="R530" s="104">
        <f t="shared" si="96"/>
        <v>12540</v>
      </c>
      <c r="S530" s="117">
        <f t="shared" si="96"/>
        <v>16875.28</v>
      </c>
    </row>
    <row r="531" spans="1:19" ht="12.75">
      <c r="A531" s="107" t="s">
        <v>713</v>
      </c>
      <c r="B531" t="s">
        <v>437</v>
      </c>
      <c r="C531" t="s">
        <v>577</v>
      </c>
      <c r="D531" t="s">
        <v>714</v>
      </c>
      <c r="E531" t="s">
        <v>117</v>
      </c>
      <c r="F531" t="s">
        <v>715</v>
      </c>
      <c r="G531" t="s">
        <v>10</v>
      </c>
      <c r="H531" t="s">
        <v>12</v>
      </c>
      <c r="I531" s="101">
        <v>2920</v>
      </c>
      <c r="J531" s="1">
        <v>1530.05</v>
      </c>
      <c r="K531" s="1">
        <v>0.06</v>
      </c>
      <c r="L531" s="1">
        <f aca="true" t="shared" si="97" ref="L531:L537">+K531*I531</f>
        <v>175.2</v>
      </c>
      <c r="M531" s="1"/>
      <c r="N531" s="1"/>
      <c r="O531" s="1"/>
      <c r="P531" s="1"/>
      <c r="Q531" s="1"/>
      <c r="R531" s="1"/>
      <c r="S531" s="116">
        <f t="shared" si="93"/>
        <v>1705.25</v>
      </c>
    </row>
    <row r="532" spans="1:19" ht="12.75">
      <c r="A532" s="107" t="s">
        <v>713</v>
      </c>
      <c r="B532" t="s">
        <v>437</v>
      </c>
      <c r="C532" t="s">
        <v>577</v>
      </c>
      <c r="D532" t="s">
        <v>714</v>
      </c>
      <c r="E532" t="s">
        <v>117</v>
      </c>
      <c r="F532" t="s">
        <v>715</v>
      </c>
      <c r="G532" t="s">
        <v>10</v>
      </c>
      <c r="H532" t="s">
        <v>13</v>
      </c>
      <c r="I532" s="101">
        <v>208</v>
      </c>
      <c r="J532" s="1">
        <v>131.19</v>
      </c>
      <c r="K532" s="1">
        <v>0.06</v>
      </c>
      <c r="L532" s="1">
        <f t="shared" si="97"/>
        <v>12.48</v>
      </c>
      <c r="M532" s="1"/>
      <c r="N532" s="1"/>
      <c r="O532" s="1"/>
      <c r="P532" s="1"/>
      <c r="Q532" s="1"/>
      <c r="R532" s="1"/>
      <c r="S532" s="116">
        <f t="shared" si="93"/>
        <v>143.67</v>
      </c>
    </row>
    <row r="533" spans="1:19" ht="12.75">
      <c r="A533" s="107" t="s">
        <v>713</v>
      </c>
      <c r="B533" t="s">
        <v>437</v>
      </c>
      <c r="C533" t="s">
        <v>577</v>
      </c>
      <c r="D533" t="s">
        <v>714</v>
      </c>
      <c r="E533" t="s">
        <v>117</v>
      </c>
      <c r="F533" t="s">
        <v>715</v>
      </c>
      <c r="G533" t="s">
        <v>10</v>
      </c>
      <c r="H533" t="s">
        <v>14</v>
      </c>
      <c r="I533" s="101">
        <v>1128</v>
      </c>
      <c r="J533" s="1">
        <v>456.55</v>
      </c>
      <c r="K533" s="1">
        <v>0.1</v>
      </c>
      <c r="L533" s="1">
        <f t="shared" si="97"/>
        <v>112.80000000000001</v>
      </c>
      <c r="M533" s="1"/>
      <c r="N533" s="1"/>
      <c r="O533" s="1"/>
      <c r="P533" s="1"/>
      <c r="Q533" s="1"/>
      <c r="R533" s="1"/>
      <c r="S533" s="116">
        <f t="shared" si="93"/>
        <v>569.35</v>
      </c>
    </row>
    <row r="534" spans="1:19" ht="12.75">
      <c r="A534" s="107" t="s">
        <v>713</v>
      </c>
      <c r="B534" t="s">
        <v>437</v>
      </c>
      <c r="C534" t="s">
        <v>577</v>
      </c>
      <c r="D534" t="s">
        <v>714</v>
      </c>
      <c r="E534" t="s">
        <v>117</v>
      </c>
      <c r="F534" t="s">
        <v>715</v>
      </c>
      <c r="G534" t="s">
        <v>10</v>
      </c>
      <c r="H534" t="s">
        <v>51</v>
      </c>
      <c r="I534" s="101">
        <v>6</v>
      </c>
      <c r="J534" s="1">
        <v>2.4</v>
      </c>
      <c r="K534" s="1">
        <v>0.06</v>
      </c>
      <c r="L534" s="1">
        <f t="shared" si="97"/>
        <v>0.36</v>
      </c>
      <c r="M534" s="1"/>
      <c r="N534" s="1"/>
      <c r="O534" s="1"/>
      <c r="P534" s="1"/>
      <c r="Q534" s="1"/>
      <c r="R534" s="1"/>
      <c r="S534" s="116">
        <f t="shared" si="93"/>
        <v>2.76</v>
      </c>
    </row>
    <row r="535" spans="1:19" ht="12.75">
      <c r="A535" s="107" t="s">
        <v>713</v>
      </c>
      <c r="B535" t="s">
        <v>437</v>
      </c>
      <c r="C535" t="s">
        <v>577</v>
      </c>
      <c r="D535" t="s">
        <v>714</v>
      </c>
      <c r="E535" t="s">
        <v>117</v>
      </c>
      <c r="F535" t="s">
        <v>715</v>
      </c>
      <c r="G535" t="s">
        <v>10</v>
      </c>
      <c r="H535" t="s">
        <v>29</v>
      </c>
      <c r="I535" s="101">
        <v>39</v>
      </c>
      <c r="J535" s="1">
        <v>19.02</v>
      </c>
      <c r="K535" s="1">
        <v>0.06</v>
      </c>
      <c r="L535" s="1">
        <f t="shared" si="97"/>
        <v>2.34</v>
      </c>
      <c r="M535" s="1"/>
      <c r="N535" s="1"/>
      <c r="O535" s="1"/>
      <c r="P535" s="1"/>
      <c r="Q535" s="1"/>
      <c r="R535" s="1"/>
      <c r="S535" s="116">
        <f t="shared" si="93"/>
        <v>21.36</v>
      </c>
    </row>
    <row r="536" spans="1:19" ht="12.75">
      <c r="A536" s="107" t="s">
        <v>713</v>
      </c>
      <c r="B536" t="s">
        <v>437</v>
      </c>
      <c r="C536" t="s">
        <v>577</v>
      </c>
      <c r="D536" t="s">
        <v>714</v>
      </c>
      <c r="E536" t="s">
        <v>117</v>
      </c>
      <c r="F536" t="s">
        <v>715</v>
      </c>
      <c r="G536" t="s">
        <v>10</v>
      </c>
      <c r="H536" t="s">
        <v>15</v>
      </c>
      <c r="I536" s="101">
        <v>1</v>
      </c>
      <c r="J536" s="1">
        <v>2.27</v>
      </c>
      <c r="K536" s="1">
        <v>0.06</v>
      </c>
      <c r="L536" s="1">
        <f t="shared" si="97"/>
        <v>0.06</v>
      </c>
      <c r="M536" s="1"/>
      <c r="N536" s="1"/>
      <c r="O536" s="1"/>
      <c r="P536" s="1"/>
      <c r="Q536" s="1"/>
      <c r="R536" s="1"/>
      <c r="S536" s="116">
        <f t="shared" si="93"/>
        <v>2.33</v>
      </c>
    </row>
    <row r="537" spans="1:19" ht="12.75">
      <c r="A537" s="107" t="s">
        <v>713</v>
      </c>
      <c r="B537" t="s">
        <v>437</v>
      </c>
      <c r="C537" t="s">
        <v>577</v>
      </c>
      <c r="D537" t="s">
        <v>714</v>
      </c>
      <c r="E537" t="s">
        <v>117</v>
      </c>
      <c r="F537" t="s">
        <v>715</v>
      </c>
      <c r="G537" t="s">
        <v>10</v>
      </c>
      <c r="H537" t="s">
        <v>16</v>
      </c>
      <c r="I537" s="101">
        <v>37</v>
      </c>
      <c r="J537" s="1">
        <v>17.85</v>
      </c>
      <c r="K537" s="1">
        <v>0.06</v>
      </c>
      <c r="L537" s="1">
        <f t="shared" si="97"/>
        <v>2.2199999999999998</v>
      </c>
      <c r="M537" s="1"/>
      <c r="N537" s="1"/>
      <c r="O537" s="1"/>
      <c r="P537" s="1"/>
      <c r="Q537" s="1"/>
      <c r="R537" s="1"/>
      <c r="S537" s="116">
        <f t="shared" si="93"/>
        <v>20.07</v>
      </c>
    </row>
    <row r="538" spans="1:19" ht="12.75">
      <c r="A538" s="107" t="s">
        <v>713</v>
      </c>
      <c r="B538" t="s">
        <v>437</v>
      </c>
      <c r="C538" t="s">
        <v>577</v>
      </c>
      <c r="D538" t="s">
        <v>714</v>
      </c>
      <c r="E538" t="s">
        <v>117</v>
      </c>
      <c r="F538" t="s">
        <v>715</v>
      </c>
      <c r="G538" t="s">
        <v>10</v>
      </c>
      <c r="H538" t="s">
        <v>11</v>
      </c>
      <c r="I538" s="101">
        <v>1</v>
      </c>
      <c r="J538" s="1">
        <v>7.81</v>
      </c>
      <c r="K538" s="1"/>
      <c r="L538" s="1"/>
      <c r="M538" s="1"/>
      <c r="N538" s="1"/>
      <c r="O538" s="1"/>
      <c r="P538" s="1"/>
      <c r="Q538" s="1"/>
      <c r="R538" s="1"/>
      <c r="S538" s="116">
        <f t="shared" si="93"/>
        <v>7.81</v>
      </c>
    </row>
    <row r="539" spans="1:19" ht="12.75">
      <c r="A539" s="107" t="s">
        <v>713</v>
      </c>
      <c r="B539" t="s">
        <v>437</v>
      </c>
      <c r="C539" t="s">
        <v>577</v>
      </c>
      <c r="D539" t="s">
        <v>714</v>
      </c>
      <c r="E539" t="s">
        <v>117</v>
      </c>
      <c r="F539" t="s">
        <v>715</v>
      </c>
      <c r="G539" t="s">
        <v>8</v>
      </c>
      <c r="H539" t="s">
        <v>17</v>
      </c>
      <c r="I539" s="101"/>
      <c r="J539" s="1"/>
      <c r="K539" s="1"/>
      <c r="M539" s="1"/>
      <c r="N539" s="1"/>
      <c r="O539" s="1"/>
      <c r="P539" s="1">
        <v>180</v>
      </c>
      <c r="Q539" s="1"/>
      <c r="R539" s="1"/>
      <c r="S539" s="116">
        <f t="shared" si="93"/>
        <v>180</v>
      </c>
    </row>
    <row r="540" spans="1:19" ht="12.75">
      <c r="A540" s="107" t="s">
        <v>713</v>
      </c>
      <c r="B540" t="s">
        <v>437</v>
      </c>
      <c r="C540" t="s">
        <v>577</v>
      </c>
      <c r="D540" t="s">
        <v>714</v>
      </c>
      <c r="E540" t="s">
        <v>117</v>
      </c>
      <c r="F540" t="s">
        <v>715</v>
      </c>
      <c r="G540" t="s">
        <v>8</v>
      </c>
      <c r="H540" t="s">
        <v>9</v>
      </c>
      <c r="I540" s="101"/>
      <c r="J540" s="1"/>
      <c r="K540" s="1"/>
      <c r="M540" s="1"/>
      <c r="N540" s="1">
        <v>3</v>
      </c>
      <c r="O540" s="1">
        <v>189</v>
      </c>
      <c r="P540" s="1"/>
      <c r="Q540" s="1"/>
      <c r="R540" s="1"/>
      <c r="S540" s="116">
        <f t="shared" si="93"/>
        <v>189</v>
      </c>
    </row>
    <row r="541" spans="1:20" ht="12.75">
      <c r="A541" s="107" t="s">
        <v>713</v>
      </c>
      <c r="B541" t="s">
        <v>437</v>
      </c>
      <c r="C541" t="s">
        <v>577</v>
      </c>
      <c r="D541" t="s">
        <v>714</v>
      </c>
      <c r="E541" t="s">
        <v>117</v>
      </c>
      <c r="F541" t="s">
        <v>715</v>
      </c>
      <c r="G541" t="s">
        <v>8</v>
      </c>
      <c r="H541" t="s">
        <v>18</v>
      </c>
      <c r="I541" s="101"/>
      <c r="J541" s="1"/>
      <c r="K541" s="1"/>
      <c r="L541" s="1"/>
      <c r="M541" s="1"/>
      <c r="N541" s="1"/>
      <c r="O541" s="1"/>
      <c r="P541" s="1"/>
      <c r="Q541" s="1">
        <v>2.4</v>
      </c>
      <c r="R541" s="101">
        <v>7524</v>
      </c>
      <c r="S541" s="116">
        <f t="shared" si="93"/>
        <v>7524</v>
      </c>
      <c r="T541" t="s">
        <v>587</v>
      </c>
    </row>
    <row r="542" spans="1:19" s="2" customFormat="1" ht="12.75">
      <c r="A542" s="113" t="s">
        <v>1076</v>
      </c>
      <c r="I542" s="104">
        <f>SUBTOTAL(9,I531:I541)</f>
        <v>4340</v>
      </c>
      <c r="J542" s="105">
        <f>SUBTOTAL(9,J531:J541)</f>
        <v>2167.14</v>
      </c>
      <c r="K542" s="105"/>
      <c r="L542" s="105">
        <f aca="true" t="shared" si="98" ref="L542:S542">SUBTOTAL(9,L531:L541)</f>
        <v>305.46000000000004</v>
      </c>
      <c r="M542" s="105">
        <f t="shared" si="98"/>
        <v>0</v>
      </c>
      <c r="N542" s="105">
        <f t="shared" si="98"/>
        <v>3</v>
      </c>
      <c r="O542" s="105">
        <f t="shared" si="98"/>
        <v>189</v>
      </c>
      <c r="P542" s="105">
        <f t="shared" si="98"/>
        <v>180</v>
      </c>
      <c r="Q542" s="105">
        <f t="shared" si="98"/>
        <v>2.4</v>
      </c>
      <c r="R542" s="104">
        <f t="shared" si="98"/>
        <v>7524</v>
      </c>
      <c r="S542" s="117">
        <f t="shared" si="98"/>
        <v>10365.6</v>
      </c>
    </row>
    <row r="543" spans="1:19" ht="12.75">
      <c r="A543" s="107" t="s">
        <v>716</v>
      </c>
      <c r="B543" t="s">
        <v>437</v>
      </c>
      <c r="C543" t="s">
        <v>577</v>
      </c>
      <c r="D543" t="s">
        <v>717</v>
      </c>
      <c r="E543" t="s">
        <v>117</v>
      </c>
      <c r="F543" t="s">
        <v>718</v>
      </c>
      <c r="G543" t="s">
        <v>10</v>
      </c>
      <c r="H543" t="s">
        <v>12</v>
      </c>
      <c r="I543" s="101">
        <v>117</v>
      </c>
      <c r="J543" s="1">
        <v>143.02</v>
      </c>
      <c r="K543" s="1">
        <v>0.06</v>
      </c>
      <c r="L543" s="1">
        <f>+K543*I543</f>
        <v>7.02</v>
      </c>
      <c r="M543" s="1"/>
      <c r="N543" s="1"/>
      <c r="O543" s="1"/>
      <c r="P543" s="1"/>
      <c r="R543" s="1"/>
      <c r="S543" s="116">
        <f t="shared" si="93"/>
        <v>150.04000000000002</v>
      </c>
    </row>
    <row r="544" spans="1:19" ht="12.75">
      <c r="A544" s="107" t="s">
        <v>716</v>
      </c>
      <c r="B544" t="s">
        <v>437</v>
      </c>
      <c r="C544" t="s">
        <v>577</v>
      </c>
      <c r="D544" t="s">
        <v>717</v>
      </c>
      <c r="E544" t="s">
        <v>117</v>
      </c>
      <c r="F544" t="s">
        <v>718</v>
      </c>
      <c r="G544" t="s">
        <v>10</v>
      </c>
      <c r="H544" t="s">
        <v>13</v>
      </c>
      <c r="I544" s="101">
        <v>3</v>
      </c>
      <c r="J544" s="1">
        <v>2.68</v>
      </c>
      <c r="K544" s="1">
        <v>0.06</v>
      </c>
      <c r="L544" s="1">
        <f>+K544*I544</f>
        <v>0.18</v>
      </c>
      <c r="M544" s="1"/>
      <c r="N544" s="1"/>
      <c r="O544" s="1"/>
      <c r="P544" s="1"/>
      <c r="R544" s="1"/>
      <c r="S544" s="116">
        <f t="shared" si="93"/>
        <v>2.8600000000000003</v>
      </c>
    </row>
    <row r="545" spans="1:19" ht="12.75">
      <c r="A545" s="107" t="s">
        <v>716</v>
      </c>
      <c r="B545" t="s">
        <v>437</v>
      </c>
      <c r="C545" t="s">
        <v>577</v>
      </c>
      <c r="D545" t="s">
        <v>717</v>
      </c>
      <c r="E545" t="s">
        <v>117</v>
      </c>
      <c r="F545" t="s">
        <v>718</v>
      </c>
      <c r="G545" t="s">
        <v>10</v>
      </c>
      <c r="H545" t="s">
        <v>14</v>
      </c>
      <c r="I545" s="101">
        <v>250</v>
      </c>
      <c r="J545" s="1">
        <v>78.08</v>
      </c>
      <c r="K545" s="1">
        <v>0.1</v>
      </c>
      <c r="L545" s="1">
        <f>+K545*I545</f>
        <v>25</v>
      </c>
      <c r="M545" s="1"/>
      <c r="N545" s="1"/>
      <c r="O545" s="1"/>
      <c r="P545" s="1"/>
      <c r="R545" s="1"/>
      <c r="S545" s="116">
        <f t="shared" si="93"/>
        <v>103.08</v>
      </c>
    </row>
    <row r="546" spans="1:19" ht="12.75">
      <c r="A546" s="107" t="s">
        <v>716</v>
      </c>
      <c r="B546" t="s">
        <v>437</v>
      </c>
      <c r="C546" t="s">
        <v>577</v>
      </c>
      <c r="D546" t="s">
        <v>717</v>
      </c>
      <c r="E546" t="s">
        <v>117</v>
      </c>
      <c r="F546" t="s">
        <v>718</v>
      </c>
      <c r="G546" t="s">
        <v>10</v>
      </c>
      <c r="H546" t="s">
        <v>15</v>
      </c>
      <c r="I546" s="101">
        <v>24</v>
      </c>
      <c r="J546" s="1">
        <v>5.67</v>
      </c>
      <c r="K546" s="1">
        <v>0.06</v>
      </c>
      <c r="L546" s="1">
        <f>+K546*I546</f>
        <v>1.44</v>
      </c>
      <c r="M546" s="1"/>
      <c r="N546" s="1"/>
      <c r="O546" s="1"/>
      <c r="P546" s="1"/>
      <c r="R546" s="1"/>
      <c r="S546" s="116">
        <f t="shared" si="93"/>
        <v>7.109999999999999</v>
      </c>
    </row>
    <row r="547" spans="1:19" ht="12.75">
      <c r="A547" s="107" t="s">
        <v>716</v>
      </c>
      <c r="B547" t="s">
        <v>437</v>
      </c>
      <c r="C547" t="s">
        <v>577</v>
      </c>
      <c r="D547" t="s">
        <v>717</v>
      </c>
      <c r="E547" t="s">
        <v>117</v>
      </c>
      <c r="F547" t="s">
        <v>718</v>
      </c>
      <c r="G547" t="s">
        <v>8</v>
      </c>
      <c r="H547" t="s">
        <v>17</v>
      </c>
      <c r="I547" s="101"/>
      <c r="J547" s="1"/>
      <c r="K547" s="1"/>
      <c r="M547" s="1"/>
      <c r="N547" s="1"/>
      <c r="O547" s="1"/>
      <c r="P547" s="1">
        <v>180</v>
      </c>
      <c r="R547" s="1"/>
      <c r="S547" s="116">
        <f t="shared" si="93"/>
        <v>180</v>
      </c>
    </row>
    <row r="548" spans="1:19" s="2" customFormat="1" ht="12.75">
      <c r="A548" s="113" t="s">
        <v>1077</v>
      </c>
      <c r="I548" s="104">
        <f>SUBTOTAL(9,I543:I547)</f>
        <v>394</v>
      </c>
      <c r="J548" s="105">
        <f>SUBTOTAL(9,J543:J547)</f>
        <v>229.45000000000002</v>
      </c>
      <c r="K548" s="105"/>
      <c r="L548" s="2">
        <f aca="true" t="shared" si="99" ref="L548:S548">SUBTOTAL(9,L543:L547)</f>
        <v>33.64</v>
      </c>
      <c r="M548" s="105">
        <f t="shared" si="99"/>
        <v>0</v>
      </c>
      <c r="N548" s="105">
        <f t="shared" si="99"/>
        <v>0</v>
      </c>
      <c r="O548" s="105">
        <f t="shared" si="99"/>
        <v>0</v>
      </c>
      <c r="P548" s="105">
        <f t="shared" si="99"/>
        <v>180</v>
      </c>
      <c r="Q548" s="2">
        <f t="shared" si="99"/>
        <v>0</v>
      </c>
      <c r="R548" s="105">
        <f t="shared" si="99"/>
        <v>0</v>
      </c>
      <c r="S548" s="117">
        <f t="shared" si="99"/>
        <v>443.09000000000003</v>
      </c>
    </row>
    <row r="549" spans="1:19" ht="12.75">
      <c r="A549" s="107" t="s">
        <v>719</v>
      </c>
      <c r="B549" t="s">
        <v>437</v>
      </c>
      <c r="C549" t="s">
        <v>577</v>
      </c>
      <c r="D549" t="s">
        <v>720</v>
      </c>
      <c r="E549" t="s">
        <v>117</v>
      </c>
      <c r="F549" t="s">
        <v>721</v>
      </c>
      <c r="G549" t="s">
        <v>10</v>
      </c>
      <c r="H549" t="s">
        <v>12</v>
      </c>
      <c r="I549" s="101">
        <v>4969</v>
      </c>
      <c r="J549" s="1">
        <v>4539.63</v>
      </c>
      <c r="K549" s="1">
        <v>0.06</v>
      </c>
      <c r="L549" s="1">
        <f aca="true" t="shared" si="100" ref="L549:L556">+K549*I549</f>
        <v>298.14</v>
      </c>
      <c r="M549" s="1"/>
      <c r="N549" s="1"/>
      <c r="O549" s="1"/>
      <c r="P549" s="1"/>
      <c r="Q549" s="1"/>
      <c r="R549" s="1"/>
      <c r="S549" s="116">
        <f t="shared" si="93"/>
        <v>4837.77</v>
      </c>
    </row>
    <row r="550" spans="1:19" ht="12.75">
      <c r="A550" s="107" t="s">
        <v>719</v>
      </c>
      <c r="B550" t="s">
        <v>437</v>
      </c>
      <c r="C550" t="s">
        <v>577</v>
      </c>
      <c r="D550" t="s">
        <v>720</v>
      </c>
      <c r="E550" t="s">
        <v>117</v>
      </c>
      <c r="F550" t="s">
        <v>721</v>
      </c>
      <c r="G550" t="s">
        <v>10</v>
      </c>
      <c r="H550" t="s">
        <v>13</v>
      </c>
      <c r="I550" s="101">
        <v>156</v>
      </c>
      <c r="J550" s="1">
        <v>186.52</v>
      </c>
      <c r="K550" s="1">
        <v>0.06</v>
      </c>
      <c r="L550" s="1">
        <f t="shared" si="100"/>
        <v>9.36</v>
      </c>
      <c r="M550" s="1"/>
      <c r="N550" s="1"/>
      <c r="O550" s="1"/>
      <c r="P550" s="1"/>
      <c r="Q550" s="1"/>
      <c r="R550" s="1"/>
      <c r="S550" s="116">
        <f t="shared" si="93"/>
        <v>195.88</v>
      </c>
    </row>
    <row r="551" spans="1:19" ht="12.75">
      <c r="A551" s="107" t="s">
        <v>719</v>
      </c>
      <c r="B551" t="s">
        <v>437</v>
      </c>
      <c r="C551" t="s">
        <v>577</v>
      </c>
      <c r="D551" t="s">
        <v>720</v>
      </c>
      <c r="E551" t="s">
        <v>117</v>
      </c>
      <c r="F551" t="s">
        <v>721</v>
      </c>
      <c r="G551" t="s">
        <v>10</v>
      </c>
      <c r="H551" t="s">
        <v>14</v>
      </c>
      <c r="I551" s="101">
        <v>2836</v>
      </c>
      <c r="J551" s="1">
        <v>987.99</v>
      </c>
      <c r="K551" s="1">
        <v>0.1</v>
      </c>
      <c r="L551" s="1">
        <f t="shared" si="100"/>
        <v>283.6</v>
      </c>
      <c r="M551" s="1"/>
      <c r="N551" s="1"/>
      <c r="O551" s="1"/>
      <c r="P551" s="1"/>
      <c r="Q551" s="1"/>
      <c r="R551" s="1"/>
      <c r="S551" s="116">
        <f t="shared" si="93"/>
        <v>1271.5900000000001</v>
      </c>
    </row>
    <row r="552" spans="1:19" ht="12.75">
      <c r="A552" s="107" t="s">
        <v>719</v>
      </c>
      <c r="B552" t="s">
        <v>437</v>
      </c>
      <c r="C552" t="s">
        <v>577</v>
      </c>
      <c r="D552" t="s">
        <v>720</v>
      </c>
      <c r="E552" t="s">
        <v>117</v>
      </c>
      <c r="F552" t="s">
        <v>721</v>
      </c>
      <c r="G552" t="s">
        <v>10</v>
      </c>
      <c r="H552" t="s">
        <v>50</v>
      </c>
      <c r="I552" s="101">
        <v>40</v>
      </c>
      <c r="J552" s="1">
        <v>30.28</v>
      </c>
      <c r="K552" s="1">
        <v>0.06</v>
      </c>
      <c r="L552" s="1">
        <f t="shared" si="100"/>
        <v>2.4</v>
      </c>
      <c r="M552" s="1"/>
      <c r="N552" s="1"/>
      <c r="O552" s="1"/>
      <c r="P552" s="1"/>
      <c r="Q552" s="1"/>
      <c r="R552" s="1"/>
      <c r="S552" s="116">
        <f t="shared" si="93"/>
        <v>32.68</v>
      </c>
    </row>
    <row r="553" spans="1:19" ht="12.75">
      <c r="A553" s="107" t="s">
        <v>719</v>
      </c>
      <c r="B553" t="s">
        <v>437</v>
      </c>
      <c r="C553" t="s">
        <v>577</v>
      </c>
      <c r="D553" t="s">
        <v>720</v>
      </c>
      <c r="E553" t="s">
        <v>117</v>
      </c>
      <c r="F553" t="s">
        <v>721</v>
      </c>
      <c r="G553" t="s">
        <v>10</v>
      </c>
      <c r="H553" t="s">
        <v>51</v>
      </c>
      <c r="I553" s="101">
        <v>513</v>
      </c>
      <c r="J553" s="1">
        <v>446.07</v>
      </c>
      <c r="K553" s="1">
        <v>0.06</v>
      </c>
      <c r="L553" s="1">
        <f t="shared" si="100"/>
        <v>30.779999999999998</v>
      </c>
      <c r="M553" s="1"/>
      <c r="N553" s="1"/>
      <c r="O553" s="1"/>
      <c r="P553" s="1"/>
      <c r="Q553" s="1"/>
      <c r="R553" s="1"/>
      <c r="S553" s="116">
        <f t="shared" si="93"/>
        <v>476.84999999999997</v>
      </c>
    </row>
    <row r="554" spans="1:19" ht="12.75">
      <c r="A554" s="107" t="s">
        <v>719</v>
      </c>
      <c r="B554" t="s">
        <v>437</v>
      </c>
      <c r="C554" t="s">
        <v>577</v>
      </c>
      <c r="D554" t="s">
        <v>720</v>
      </c>
      <c r="E554" t="s">
        <v>117</v>
      </c>
      <c r="F554" t="s">
        <v>721</v>
      </c>
      <c r="G554" t="s">
        <v>10</v>
      </c>
      <c r="H554" t="s">
        <v>29</v>
      </c>
      <c r="I554" s="101">
        <v>50</v>
      </c>
      <c r="J554" s="1">
        <v>41.82</v>
      </c>
      <c r="K554" s="1">
        <v>0.06</v>
      </c>
      <c r="L554" s="1">
        <f t="shared" si="100"/>
        <v>3</v>
      </c>
      <c r="M554" s="1"/>
      <c r="N554" s="1"/>
      <c r="O554" s="1"/>
      <c r="P554" s="1"/>
      <c r="Q554" s="1"/>
      <c r="R554" s="1"/>
      <c r="S554" s="116">
        <f t="shared" si="93"/>
        <v>44.82</v>
      </c>
    </row>
    <row r="555" spans="1:19" ht="12.75">
      <c r="A555" s="107" t="s">
        <v>719</v>
      </c>
      <c r="B555" t="s">
        <v>437</v>
      </c>
      <c r="C555" t="s">
        <v>577</v>
      </c>
      <c r="D555" t="s">
        <v>720</v>
      </c>
      <c r="E555" t="s">
        <v>117</v>
      </c>
      <c r="F555" t="s">
        <v>721</v>
      </c>
      <c r="G555" t="s">
        <v>10</v>
      </c>
      <c r="H555" t="s">
        <v>15</v>
      </c>
      <c r="I555" s="101">
        <v>165</v>
      </c>
      <c r="J555" s="1">
        <v>66.46</v>
      </c>
      <c r="K555" s="1">
        <v>0.06</v>
      </c>
      <c r="L555" s="1">
        <f t="shared" si="100"/>
        <v>9.9</v>
      </c>
      <c r="M555" s="1"/>
      <c r="N555" s="1"/>
      <c r="O555" s="1"/>
      <c r="P555" s="1"/>
      <c r="Q555" s="1"/>
      <c r="R555" s="1"/>
      <c r="S555" s="116">
        <f t="shared" si="93"/>
        <v>76.36</v>
      </c>
    </row>
    <row r="556" spans="1:19" ht="12.75">
      <c r="A556" s="107" t="s">
        <v>719</v>
      </c>
      <c r="B556" t="s">
        <v>437</v>
      </c>
      <c r="C556" t="s">
        <v>577</v>
      </c>
      <c r="D556" t="s">
        <v>720</v>
      </c>
      <c r="E556" t="s">
        <v>117</v>
      </c>
      <c r="F556" t="s">
        <v>721</v>
      </c>
      <c r="G556" t="s">
        <v>10</v>
      </c>
      <c r="H556" t="s">
        <v>16</v>
      </c>
      <c r="I556" s="101">
        <v>80</v>
      </c>
      <c r="J556" s="1">
        <v>62.8</v>
      </c>
      <c r="K556" s="1">
        <v>0.06</v>
      </c>
      <c r="L556" s="1">
        <f t="shared" si="100"/>
        <v>4.8</v>
      </c>
      <c r="M556" s="1"/>
      <c r="N556" s="1"/>
      <c r="O556" s="1"/>
      <c r="P556" s="1"/>
      <c r="Q556" s="1"/>
      <c r="R556" s="1"/>
      <c r="S556" s="116">
        <f t="shared" si="93"/>
        <v>67.6</v>
      </c>
    </row>
    <row r="557" spans="1:19" ht="12.75">
      <c r="A557" s="107" t="s">
        <v>719</v>
      </c>
      <c r="B557" t="s">
        <v>437</v>
      </c>
      <c r="C557" t="s">
        <v>577</v>
      </c>
      <c r="D557" t="s">
        <v>720</v>
      </c>
      <c r="E557" t="s">
        <v>117</v>
      </c>
      <c r="F557" t="s">
        <v>721</v>
      </c>
      <c r="G557" t="s">
        <v>10</v>
      </c>
      <c r="H557" t="s">
        <v>11</v>
      </c>
      <c r="I557" s="101">
        <v>8</v>
      </c>
      <c r="J557" s="1">
        <v>101.95</v>
      </c>
      <c r="K557" s="1"/>
      <c r="L557" s="1"/>
      <c r="M557" s="1"/>
      <c r="N557" s="1"/>
      <c r="O557" s="1"/>
      <c r="P557" s="1"/>
      <c r="Q557" s="1"/>
      <c r="R557" s="1"/>
      <c r="S557" s="116">
        <f t="shared" si="93"/>
        <v>101.95</v>
      </c>
    </row>
    <row r="558" spans="1:19" ht="12.75">
      <c r="A558" s="107" t="s">
        <v>719</v>
      </c>
      <c r="B558" t="s">
        <v>437</v>
      </c>
      <c r="C558" t="s">
        <v>577</v>
      </c>
      <c r="D558" t="s">
        <v>720</v>
      </c>
      <c r="E558" t="s">
        <v>117</v>
      </c>
      <c r="F558" t="s">
        <v>721</v>
      </c>
      <c r="G558" t="s">
        <v>8</v>
      </c>
      <c r="H558" t="s">
        <v>17</v>
      </c>
      <c r="I558" s="101"/>
      <c r="J558" s="1"/>
      <c r="K558" s="1"/>
      <c r="M558" s="1"/>
      <c r="N558" s="1"/>
      <c r="O558" s="1"/>
      <c r="P558" s="1">
        <v>180</v>
      </c>
      <c r="Q558" s="1"/>
      <c r="R558" s="1"/>
      <c r="S558" s="116">
        <f t="shared" si="93"/>
        <v>180</v>
      </c>
    </row>
    <row r="559" spans="1:19" ht="12.75">
      <c r="A559" s="107" t="s">
        <v>719</v>
      </c>
      <c r="B559" t="s">
        <v>437</v>
      </c>
      <c r="C559" t="s">
        <v>577</v>
      </c>
      <c r="D559" t="s">
        <v>720</v>
      </c>
      <c r="E559" t="s">
        <v>117</v>
      </c>
      <c r="F559" t="s">
        <v>721</v>
      </c>
      <c r="G559" t="s">
        <v>8</v>
      </c>
      <c r="H559" t="s">
        <v>9</v>
      </c>
      <c r="I559" s="101"/>
      <c r="J559" s="1"/>
      <c r="K559" s="1"/>
      <c r="M559" s="1"/>
      <c r="N559" s="1">
        <v>0.75</v>
      </c>
      <c r="O559" s="1">
        <v>47.25</v>
      </c>
      <c r="P559" s="1"/>
      <c r="Q559" s="1"/>
      <c r="R559" s="1"/>
      <c r="S559" s="116">
        <f t="shared" si="93"/>
        <v>47.25</v>
      </c>
    </row>
    <row r="560" spans="1:20" ht="12.75">
      <c r="A560" s="107" t="s">
        <v>719</v>
      </c>
      <c r="B560" t="s">
        <v>437</v>
      </c>
      <c r="C560" t="s">
        <v>577</v>
      </c>
      <c r="D560" t="s">
        <v>720</v>
      </c>
      <c r="E560" t="s">
        <v>117</v>
      </c>
      <c r="F560" t="s">
        <v>721</v>
      </c>
      <c r="G560" t="s">
        <v>8</v>
      </c>
      <c r="H560" t="s">
        <v>18</v>
      </c>
      <c r="I560" s="101"/>
      <c r="J560" s="1"/>
      <c r="K560" s="1"/>
      <c r="L560" s="1"/>
      <c r="M560" s="1"/>
      <c r="N560" s="1"/>
      <c r="O560" s="1"/>
      <c r="P560" s="1"/>
      <c r="Q560" s="1">
        <v>3.18</v>
      </c>
      <c r="R560" s="101">
        <v>9969.3</v>
      </c>
      <c r="S560" s="116">
        <f t="shared" si="93"/>
        <v>9969.3</v>
      </c>
      <c r="T560" t="s">
        <v>508</v>
      </c>
    </row>
    <row r="561" spans="1:19" s="2" customFormat="1" ht="12.75">
      <c r="A561" s="113" t="s">
        <v>1078</v>
      </c>
      <c r="I561" s="104">
        <f>SUBTOTAL(9,I549:I560)</f>
        <v>8817</v>
      </c>
      <c r="J561" s="105">
        <f>SUBTOTAL(9,J549:J560)</f>
        <v>6463.5199999999995</v>
      </c>
      <c r="K561" s="105"/>
      <c r="L561" s="105">
        <f aca="true" t="shared" si="101" ref="L561:S561">SUBTOTAL(9,L549:L560)</f>
        <v>641.9799999999999</v>
      </c>
      <c r="M561" s="105">
        <f t="shared" si="101"/>
        <v>0</v>
      </c>
      <c r="N561" s="105">
        <f t="shared" si="101"/>
        <v>0.75</v>
      </c>
      <c r="O561" s="105">
        <f t="shared" si="101"/>
        <v>47.25</v>
      </c>
      <c r="P561" s="105">
        <f t="shared" si="101"/>
        <v>180</v>
      </c>
      <c r="Q561" s="105">
        <f t="shared" si="101"/>
        <v>3.18</v>
      </c>
      <c r="R561" s="104">
        <f t="shared" si="101"/>
        <v>9969.3</v>
      </c>
      <c r="S561" s="117">
        <f t="shared" si="101"/>
        <v>17302.05</v>
      </c>
    </row>
    <row r="562" spans="1:19" ht="12.75">
      <c r="A562" s="107" t="s">
        <v>722</v>
      </c>
      <c r="B562" t="s">
        <v>437</v>
      </c>
      <c r="C562" t="s">
        <v>577</v>
      </c>
      <c r="D562" t="s">
        <v>723</v>
      </c>
      <c r="E562" t="s">
        <v>117</v>
      </c>
      <c r="F562" t="s">
        <v>724</v>
      </c>
      <c r="G562" t="s">
        <v>10</v>
      </c>
      <c r="H562" t="s">
        <v>12</v>
      </c>
      <c r="I562" s="101">
        <v>941</v>
      </c>
      <c r="J562" s="1">
        <v>473.79</v>
      </c>
      <c r="K562" s="1">
        <v>0.06</v>
      </c>
      <c r="L562" s="1">
        <f aca="true" t="shared" si="102" ref="L562:L567">+K562*I562</f>
        <v>56.46</v>
      </c>
      <c r="M562" s="1"/>
      <c r="N562" s="1"/>
      <c r="O562" s="1"/>
      <c r="P562" s="1"/>
      <c r="Q562" s="1"/>
      <c r="R562" s="1"/>
      <c r="S562" s="116">
        <f t="shared" si="93"/>
        <v>530.25</v>
      </c>
    </row>
    <row r="563" spans="1:19" ht="12.75">
      <c r="A563" s="107" t="s">
        <v>722</v>
      </c>
      <c r="B563" t="s">
        <v>437</v>
      </c>
      <c r="C563" t="s">
        <v>577</v>
      </c>
      <c r="D563" t="s">
        <v>723</v>
      </c>
      <c r="E563" t="s">
        <v>117</v>
      </c>
      <c r="F563" t="s">
        <v>724</v>
      </c>
      <c r="G563" t="s">
        <v>10</v>
      </c>
      <c r="H563" t="s">
        <v>13</v>
      </c>
      <c r="I563" s="101">
        <v>10</v>
      </c>
      <c r="J563" s="1">
        <v>9.8</v>
      </c>
      <c r="K563" s="1">
        <v>0.06</v>
      </c>
      <c r="L563" s="1">
        <f t="shared" si="102"/>
        <v>0.6</v>
      </c>
      <c r="M563" s="1"/>
      <c r="N563" s="1"/>
      <c r="O563" s="1"/>
      <c r="P563" s="1"/>
      <c r="Q563" s="1"/>
      <c r="R563" s="1"/>
      <c r="S563" s="116">
        <f t="shared" si="93"/>
        <v>10.4</v>
      </c>
    </row>
    <row r="564" spans="1:19" ht="12.75">
      <c r="A564" s="107" t="s">
        <v>722</v>
      </c>
      <c r="B564" t="s">
        <v>437</v>
      </c>
      <c r="C564" t="s">
        <v>577</v>
      </c>
      <c r="D564" t="s">
        <v>723</v>
      </c>
      <c r="E564" t="s">
        <v>117</v>
      </c>
      <c r="F564" t="s">
        <v>724</v>
      </c>
      <c r="G564" t="s">
        <v>10</v>
      </c>
      <c r="H564" t="s">
        <v>14</v>
      </c>
      <c r="I564" s="101">
        <v>618</v>
      </c>
      <c r="J564" s="1">
        <v>189.88</v>
      </c>
      <c r="K564" s="1">
        <v>0.1</v>
      </c>
      <c r="L564" s="1">
        <f t="shared" si="102"/>
        <v>61.800000000000004</v>
      </c>
      <c r="M564" s="1"/>
      <c r="N564" s="1"/>
      <c r="O564" s="1"/>
      <c r="P564" s="1"/>
      <c r="Q564" s="1"/>
      <c r="R564" s="1"/>
      <c r="S564" s="116">
        <f t="shared" si="93"/>
        <v>251.68</v>
      </c>
    </row>
    <row r="565" spans="1:19" ht="12.75">
      <c r="A565" s="107" t="s">
        <v>722</v>
      </c>
      <c r="B565" t="s">
        <v>437</v>
      </c>
      <c r="C565" t="s">
        <v>577</v>
      </c>
      <c r="D565" t="s">
        <v>723</v>
      </c>
      <c r="E565" t="s">
        <v>117</v>
      </c>
      <c r="F565" t="s">
        <v>724</v>
      </c>
      <c r="G565" t="s">
        <v>10</v>
      </c>
      <c r="H565" t="s">
        <v>50</v>
      </c>
      <c r="I565" s="101">
        <v>44</v>
      </c>
      <c r="J565" s="1">
        <v>18.61</v>
      </c>
      <c r="K565" s="1">
        <v>0.06</v>
      </c>
      <c r="L565" s="1">
        <f t="shared" si="102"/>
        <v>2.6399999999999997</v>
      </c>
      <c r="M565" s="1"/>
      <c r="N565" s="1"/>
      <c r="O565" s="1"/>
      <c r="P565" s="1"/>
      <c r="Q565" s="1"/>
      <c r="R565" s="1"/>
      <c r="S565" s="116">
        <f t="shared" si="93"/>
        <v>21.25</v>
      </c>
    </row>
    <row r="566" spans="1:19" ht="12.75">
      <c r="A566" s="107" t="s">
        <v>722</v>
      </c>
      <c r="B566" t="s">
        <v>437</v>
      </c>
      <c r="C566" t="s">
        <v>577</v>
      </c>
      <c r="D566" t="s">
        <v>723</v>
      </c>
      <c r="E566" t="s">
        <v>117</v>
      </c>
      <c r="F566" t="s">
        <v>724</v>
      </c>
      <c r="G566" t="s">
        <v>10</v>
      </c>
      <c r="H566" t="s">
        <v>51</v>
      </c>
      <c r="I566" s="101">
        <v>1</v>
      </c>
      <c r="J566" s="1">
        <v>0.4</v>
      </c>
      <c r="K566" s="1">
        <v>0.06</v>
      </c>
      <c r="L566" s="1">
        <f t="shared" si="102"/>
        <v>0.06</v>
      </c>
      <c r="M566" s="1"/>
      <c r="N566" s="1"/>
      <c r="O566" s="1"/>
      <c r="P566" s="1"/>
      <c r="Q566" s="1"/>
      <c r="R566" s="1"/>
      <c r="S566" s="116">
        <f t="shared" si="93"/>
        <v>0.46</v>
      </c>
    </row>
    <row r="567" spans="1:19" ht="12.75">
      <c r="A567" s="107" t="s">
        <v>722</v>
      </c>
      <c r="B567" t="s">
        <v>437</v>
      </c>
      <c r="C567" t="s">
        <v>577</v>
      </c>
      <c r="D567" t="s">
        <v>723</v>
      </c>
      <c r="E567" t="s">
        <v>117</v>
      </c>
      <c r="F567" t="s">
        <v>724</v>
      </c>
      <c r="G567" t="s">
        <v>10</v>
      </c>
      <c r="H567" t="s">
        <v>16</v>
      </c>
      <c r="I567" s="101">
        <v>2</v>
      </c>
      <c r="J567" s="1">
        <v>0.8</v>
      </c>
      <c r="K567" s="1">
        <v>0.06</v>
      </c>
      <c r="L567" s="1">
        <f t="shared" si="102"/>
        <v>0.12</v>
      </c>
      <c r="M567" s="1"/>
      <c r="N567" s="1"/>
      <c r="O567" s="1"/>
      <c r="P567" s="1"/>
      <c r="Q567" s="1"/>
      <c r="R567" s="1"/>
      <c r="S567" s="116">
        <f t="shared" si="93"/>
        <v>0.92</v>
      </c>
    </row>
    <row r="568" spans="1:19" ht="12.75">
      <c r="A568" s="107" t="s">
        <v>722</v>
      </c>
      <c r="B568" t="s">
        <v>437</v>
      </c>
      <c r="C568" t="s">
        <v>577</v>
      </c>
      <c r="D568" t="s">
        <v>723</v>
      </c>
      <c r="E568" t="s">
        <v>117</v>
      </c>
      <c r="F568" t="s">
        <v>724</v>
      </c>
      <c r="G568" t="s">
        <v>8</v>
      </c>
      <c r="H568" t="s">
        <v>17</v>
      </c>
      <c r="I568" s="101"/>
      <c r="J568" s="1"/>
      <c r="K568" s="1"/>
      <c r="M568" s="1"/>
      <c r="N568" s="1"/>
      <c r="O568" s="1"/>
      <c r="P568" s="1">
        <v>180</v>
      </c>
      <c r="Q568" s="1"/>
      <c r="R568" s="1"/>
      <c r="S568" s="116">
        <f t="shared" si="93"/>
        <v>180</v>
      </c>
    </row>
    <row r="569" spans="1:19" ht="12.75">
      <c r="A569" s="107" t="s">
        <v>722</v>
      </c>
      <c r="B569" t="s">
        <v>437</v>
      </c>
      <c r="C569" t="s">
        <v>577</v>
      </c>
      <c r="D569" t="s">
        <v>723</v>
      </c>
      <c r="E569" t="s">
        <v>117</v>
      </c>
      <c r="F569" t="s">
        <v>724</v>
      </c>
      <c r="G569" t="s">
        <v>8</v>
      </c>
      <c r="H569" t="s">
        <v>9</v>
      </c>
      <c r="I569" s="101"/>
      <c r="J569" s="1"/>
      <c r="K569" s="1"/>
      <c r="M569" s="1"/>
      <c r="N569" s="1">
        <v>1.5</v>
      </c>
      <c r="O569" s="1">
        <v>94.5</v>
      </c>
      <c r="P569" s="1"/>
      <c r="Q569" s="1"/>
      <c r="R569" s="1"/>
      <c r="S569" s="116">
        <f t="shared" si="93"/>
        <v>94.5</v>
      </c>
    </row>
    <row r="570" spans="1:20" ht="12.75">
      <c r="A570" s="107" t="s">
        <v>722</v>
      </c>
      <c r="B570" t="s">
        <v>437</v>
      </c>
      <c r="C570" t="s">
        <v>577</v>
      </c>
      <c r="D570" t="s">
        <v>723</v>
      </c>
      <c r="E570" t="s">
        <v>117</v>
      </c>
      <c r="F570" t="s">
        <v>724</v>
      </c>
      <c r="G570" t="s">
        <v>8</v>
      </c>
      <c r="H570" t="s">
        <v>18</v>
      </c>
      <c r="I570" s="101"/>
      <c r="J570" s="1"/>
      <c r="K570" s="1"/>
      <c r="L570" s="1"/>
      <c r="M570" s="1"/>
      <c r="N570" s="1"/>
      <c r="O570" s="1"/>
      <c r="P570" s="1"/>
      <c r="Q570" s="1">
        <v>4</v>
      </c>
      <c r="R570" s="101">
        <v>12540</v>
      </c>
      <c r="S570" s="116">
        <f t="shared" si="93"/>
        <v>12540</v>
      </c>
      <c r="T570" t="s">
        <v>725</v>
      </c>
    </row>
    <row r="571" spans="1:19" s="2" customFormat="1" ht="12.75">
      <c r="A571" s="113" t="s">
        <v>1079</v>
      </c>
      <c r="I571" s="104">
        <f>SUBTOTAL(9,I562:I570)</f>
        <v>1616</v>
      </c>
      <c r="J571" s="105">
        <f>SUBTOTAL(9,J562:J570)</f>
        <v>693.28</v>
      </c>
      <c r="K571" s="105"/>
      <c r="L571" s="105">
        <f aca="true" t="shared" si="103" ref="L571:S571">SUBTOTAL(9,L562:L570)</f>
        <v>121.68000000000002</v>
      </c>
      <c r="M571" s="105">
        <f t="shared" si="103"/>
        <v>0</v>
      </c>
      <c r="N571" s="105">
        <f t="shared" si="103"/>
        <v>1.5</v>
      </c>
      <c r="O571" s="105">
        <f t="shared" si="103"/>
        <v>94.5</v>
      </c>
      <c r="P571" s="105">
        <f t="shared" si="103"/>
        <v>180</v>
      </c>
      <c r="Q571" s="105">
        <f t="shared" si="103"/>
        <v>4</v>
      </c>
      <c r="R571" s="104">
        <f t="shared" si="103"/>
        <v>12540</v>
      </c>
      <c r="S571" s="117">
        <f t="shared" si="103"/>
        <v>13629.46</v>
      </c>
    </row>
    <row r="572" spans="1:20" ht="12.75">
      <c r="A572" s="107" t="s">
        <v>726</v>
      </c>
      <c r="B572" t="s">
        <v>437</v>
      </c>
      <c r="C572" t="s">
        <v>577</v>
      </c>
      <c r="D572" t="s">
        <v>727</v>
      </c>
      <c r="E572" t="s">
        <v>117</v>
      </c>
      <c r="F572" t="s">
        <v>728</v>
      </c>
      <c r="G572" t="s">
        <v>8</v>
      </c>
      <c r="H572" t="s">
        <v>18</v>
      </c>
      <c r="I572" s="101"/>
      <c r="J572" s="1"/>
      <c r="K572" s="1"/>
      <c r="L572" s="1"/>
      <c r="M572" s="1"/>
      <c r="N572" s="1"/>
      <c r="O572" s="1"/>
      <c r="P572" s="1"/>
      <c r="Q572" s="1">
        <v>0.2</v>
      </c>
      <c r="R572" s="101">
        <v>627</v>
      </c>
      <c r="S572" s="116">
        <f t="shared" si="93"/>
        <v>627</v>
      </c>
      <c r="T572" t="s">
        <v>468</v>
      </c>
    </row>
    <row r="573" spans="1:19" s="2" customFormat="1" ht="12.75">
      <c r="A573" s="113" t="s">
        <v>1080</v>
      </c>
      <c r="I573" s="104">
        <f>SUBTOTAL(9,I572:I572)</f>
        <v>0</v>
      </c>
      <c r="J573" s="105">
        <f>SUBTOTAL(9,J572:J572)</f>
        <v>0</v>
      </c>
      <c r="K573" s="105"/>
      <c r="L573" s="105">
        <f aca="true" t="shared" si="104" ref="L573:S573">SUBTOTAL(9,L572:L572)</f>
        <v>0</v>
      </c>
      <c r="M573" s="105">
        <f t="shared" si="104"/>
        <v>0</v>
      </c>
      <c r="N573" s="105">
        <f t="shared" si="104"/>
        <v>0</v>
      </c>
      <c r="O573" s="105">
        <f t="shared" si="104"/>
        <v>0</v>
      </c>
      <c r="P573" s="105">
        <f t="shared" si="104"/>
        <v>0</v>
      </c>
      <c r="Q573" s="105">
        <f t="shared" si="104"/>
        <v>0.2</v>
      </c>
      <c r="R573" s="104">
        <f t="shared" si="104"/>
        <v>627</v>
      </c>
      <c r="S573" s="117">
        <f t="shared" si="104"/>
        <v>627</v>
      </c>
    </row>
    <row r="574" spans="1:20" ht="12.75">
      <c r="A574" s="107" t="s">
        <v>729</v>
      </c>
      <c r="B574" t="s">
        <v>437</v>
      </c>
      <c r="C574" t="s">
        <v>577</v>
      </c>
      <c r="D574" t="s">
        <v>730</v>
      </c>
      <c r="E574" t="s">
        <v>117</v>
      </c>
      <c r="F574" t="s">
        <v>731</v>
      </c>
      <c r="G574" t="s">
        <v>8</v>
      </c>
      <c r="H574" t="s">
        <v>18</v>
      </c>
      <c r="I574" s="101"/>
      <c r="J574" s="1"/>
      <c r="K574" s="1"/>
      <c r="L574" s="1"/>
      <c r="M574" s="1"/>
      <c r="N574" s="1"/>
      <c r="O574" s="1"/>
      <c r="P574" s="1"/>
      <c r="Q574" s="1">
        <v>2</v>
      </c>
      <c r="R574" s="101">
        <v>6270</v>
      </c>
      <c r="S574" s="116">
        <f t="shared" si="93"/>
        <v>6270</v>
      </c>
      <c r="T574" t="s">
        <v>732</v>
      </c>
    </row>
    <row r="575" spans="1:19" s="2" customFormat="1" ht="12.75">
      <c r="A575" s="113" t="s">
        <v>1081</v>
      </c>
      <c r="I575" s="104">
        <f>SUBTOTAL(9,I574:I574)</f>
        <v>0</v>
      </c>
      <c r="J575" s="105">
        <f>SUBTOTAL(9,J574:J574)</f>
        <v>0</v>
      </c>
      <c r="K575" s="105"/>
      <c r="L575" s="105">
        <f aca="true" t="shared" si="105" ref="L575:S575">SUBTOTAL(9,L574:L574)</f>
        <v>0</v>
      </c>
      <c r="M575" s="105">
        <f t="shared" si="105"/>
        <v>0</v>
      </c>
      <c r="N575" s="105">
        <f t="shared" si="105"/>
        <v>0</v>
      </c>
      <c r="O575" s="105">
        <f t="shared" si="105"/>
        <v>0</v>
      </c>
      <c r="P575" s="105">
        <f t="shared" si="105"/>
        <v>0</v>
      </c>
      <c r="Q575" s="105">
        <f t="shared" si="105"/>
        <v>2</v>
      </c>
      <c r="R575" s="104">
        <f t="shared" si="105"/>
        <v>6270</v>
      </c>
      <c r="S575" s="117">
        <f t="shared" si="105"/>
        <v>6270</v>
      </c>
    </row>
    <row r="576" spans="1:19" ht="12.75">
      <c r="A576" s="107" t="s">
        <v>733</v>
      </c>
      <c r="B576" t="s">
        <v>437</v>
      </c>
      <c r="C576" t="s">
        <v>577</v>
      </c>
      <c r="D576" t="s">
        <v>734</v>
      </c>
      <c r="E576" t="s">
        <v>117</v>
      </c>
      <c r="F576" t="s">
        <v>731</v>
      </c>
      <c r="G576" t="s">
        <v>10</v>
      </c>
      <c r="H576" t="s">
        <v>12</v>
      </c>
      <c r="I576" s="101">
        <v>1820</v>
      </c>
      <c r="J576" s="1">
        <v>1189.34</v>
      </c>
      <c r="K576" s="1">
        <v>0.06</v>
      </c>
      <c r="L576" s="1">
        <f aca="true" t="shared" si="106" ref="L576:L582">+K576*I576</f>
        <v>109.2</v>
      </c>
      <c r="M576" s="1"/>
      <c r="N576" s="1"/>
      <c r="O576" s="1"/>
      <c r="P576" s="1"/>
      <c r="Q576" s="1"/>
      <c r="R576" s="1"/>
      <c r="S576" s="116">
        <f t="shared" si="93"/>
        <v>1298.54</v>
      </c>
    </row>
    <row r="577" spans="1:19" ht="12.75">
      <c r="A577" s="107" t="s">
        <v>733</v>
      </c>
      <c r="B577" t="s">
        <v>437</v>
      </c>
      <c r="C577" t="s">
        <v>577</v>
      </c>
      <c r="D577" t="s">
        <v>734</v>
      </c>
      <c r="E577" t="s">
        <v>117</v>
      </c>
      <c r="F577" t="s">
        <v>731</v>
      </c>
      <c r="G577" t="s">
        <v>10</v>
      </c>
      <c r="H577" t="s">
        <v>13</v>
      </c>
      <c r="I577" s="101">
        <v>13</v>
      </c>
      <c r="J577" s="1">
        <v>24.71</v>
      </c>
      <c r="K577" s="1">
        <v>0.06</v>
      </c>
      <c r="L577" s="1">
        <f t="shared" si="106"/>
        <v>0.78</v>
      </c>
      <c r="M577" s="1"/>
      <c r="N577" s="1"/>
      <c r="O577" s="1"/>
      <c r="P577" s="1"/>
      <c r="Q577" s="1"/>
      <c r="R577" s="1"/>
      <c r="S577" s="116">
        <f t="shared" si="93"/>
        <v>25.490000000000002</v>
      </c>
    </row>
    <row r="578" spans="1:19" ht="12.75">
      <c r="A578" s="107" t="s">
        <v>733</v>
      </c>
      <c r="B578" t="s">
        <v>437</v>
      </c>
      <c r="C578" t="s">
        <v>577</v>
      </c>
      <c r="D578" t="s">
        <v>734</v>
      </c>
      <c r="E578" t="s">
        <v>117</v>
      </c>
      <c r="F578" t="s">
        <v>731</v>
      </c>
      <c r="G578" t="s">
        <v>10</v>
      </c>
      <c r="H578" t="s">
        <v>14</v>
      </c>
      <c r="I578" s="101">
        <v>307</v>
      </c>
      <c r="J578" s="1">
        <v>113.44</v>
      </c>
      <c r="K578" s="1">
        <v>0.1</v>
      </c>
      <c r="L578" s="1">
        <f t="shared" si="106"/>
        <v>30.700000000000003</v>
      </c>
      <c r="M578" s="1"/>
      <c r="N578" s="1"/>
      <c r="O578" s="1"/>
      <c r="P578" s="1"/>
      <c r="Q578" s="1"/>
      <c r="R578" s="1"/>
      <c r="S578" s="116">
        <f t="shared" si="93"/>
        <v>144.14</v>
      </c>
    </row>
    <row r="579" spans="1:19" ht="12.75">
      <c r="A579" s="107" t="s">
        <v>733</v>
      </c>
      <c r="B579" t="s">
        <v>437</v>
      </c>
      <c r="C579" t="s">
        <v>577</v>
      </c>
      <c r="D579" t="s">
        <v>734</v>
      </c>
      <c r="E579" t="s">
        <v>117</v>
      </c>
      <c r="F579" t="s">
        <v>731</v>
      </c>
      <c r="G579" t="s">
        <v>10</v>
      </c>
      <c r="H579" t="s">
        <v>50</v>
      </c>
      <c r="I579" s="101">
        <v>2</v>
      </c>
      <c r="J579" s="1">
        <v>1.29</v>
      </c>
      <c r="K579" s="1">
        <v>0.06</v>
      </c>
      <c r="L579" s="1">
        <f t="shared" si="106"/>
        <v>0.12</v>
      </c>
      <c r="M579" s="1"/>
      <c r="N579" s="1"/>
      <c r="O579" s="1"/>
      <c r="P579" s="1"/>
      <c r="Q579" s="1"/>
      <c r="R579" s="1"/>
      <c r="S579" s="116">
        <f t="shared" si="93"/>
        <v>1.4100000000000001</v>
      </c>
    </row>
    <row r="580" spans="1:19" ht="12.75">
      <c r="A580" s="107" t="s">
        <v>733</v>
      </c>
      <c r="B580" t="s">
        <v>437</v>
      </c>
      <c r="C580" t="s">
        <v>577</v>
      </c>
      <c r="D580" t="s">
        <v>734</v>
      </c>
      <c r="E580" t="s">
        <v>117</v>
      </c>
      <c r="F580" t="s">
        <v>731</v>
      </c>
      <c r="G580" t="s">
        <v>10</v>
      </c>
      <c r="H580" t="s">
        <v>29</v>
      </c>
      <c r="I580" s="101">
        <v>2</v>
      </c>
      <c r="J580" s="1">
        <v>2.89</v>
      </c>
      <c r="K580" s="1">
        <v>0.06</v>
      </c>
      <c r="L580" s="1">
        <f t="shared" si="106"/>
        <v>0.12</v>
      </c>
      <c r="M580" s="1"/>
      <c r="N580" s="1"/>
      <c r="O580" s="1"/>
      <c r="P580" s="1"/>
      <c r="Q580" s="1"/>
      <c r="R580" s="1"/>
      <c r="S580" s="116">
        <f t="shared" si="93"/>
        <v>3.0100000000000002</v>
      </c>
    </row>
    <row r="581" spans="1:19" ht="12.75">
      <c r="A581" s="107" t="s">
        <v>733</v>
      </c>
      <c r="B581" t="s">
        <v>437</v>
      </c>
      <c r="C581" t="s">
        <v>577</v>
      </c>
      <c r="D581" t="s">
        <v>734</v>
      </c>
      <c r="E581" t="s">
        <v>117</v>
      </c>
      <c r="F581" t="s">
        <v>731</v>
      </c>
      <c r="G581" t="s">
        <v>10</v>
      </c>
      <c r="H581" t="s">
        <v>15</v>
      </c>
      <c r="I581" s="101">
        <v>1</v>
      </c>
      <c r="J581" s="1">
        <v>0.65</v>
      </c>
      <c r="K581" s="1">
        <v>0.06</v>
      </c>
      <c r="L581" s="1">
        <f t="shared" si="106"/>
        <v>0.06</v>
      </c>
      <c r="M581" s="1"/>
      <c r="N581" s="1"/>
      <c r="O581" s="1"/>
      <c r="P581" s="1"/>
      <c r="Q581" s="1"/>
      <c r="R581" s="1"/>
      <c r="S581" s="116">
        <f t="shared" si="93"/>
        <v>0.71</v>
      </c>
    </row>
    <row r="582" spans="1:19" ht="12.75">
      <c r="A582" s="107" t="s">
        <v>733</v>
      </c>
      <c r="B582" t="s">
        <v>437</v>
      </c>
      <c r="C582" t="s">
        <v>577</v>
      </c>
      <c r="D582" t="s">
        <v>734</v>
      </c>
      <c r="E582" t="s">
        <v>117</v>
      </c>
      <c r="F582" t="s">
        <v>731</v>
      </c>
      <c r="G582" t="s">
        <v>10</v>
      </c>
      <c r="H582" t="s">
        <v>16</v>
      </c>
      <c r="I582" s="101">
        <v>9</v>
      </c>
      <c r="J582" s="1">
        <v>10.15</v>
      </c>
      <c r="K582" s="1">
        <v>0.06</v>
      </c>
      <c r="L582" s="1">
        <f t="shared" si="106"/>
        <v>0.54</v>
      </c>
      <c r="M582" s="1"/>
      <c r="N582" s="1"/>
      <c r="O582" s="1"/>
      <c r="P582" s="1"/>
      <c r="Q582" s="1"/>
      <c r="R582" s="1"/>
      <c r="S582" s="116">
        <f t="shared" si="93"/>
        <v>10.690000000000001</v>
      </c>
    </row>
    <row r="583" spans="1:19" ht="12.75">
      <c r="A583" s="107" t="s">
        <v>733</v>
      </c>
      <c r="B583" t="s">
        <v>437</v>
      </c>
      <c r="C583" t="s">
        <v>577</v>
      </c>
      <c r="D583" t="s">
        <v>734</v>
      </c>
      <c r="E583" t="s">
        <v>117</v>
      </c>
      <c r="F583" t="s">
        <v>731</v>
      </c>
      <c r="G583" t="s">
        <v>8</v>
      </c>
      <c r="H583" t="s">
        <v>17</v>
      </c>
      <c r="I583" s="101"/>
      <c r="J583" s="1"/>
      <c r="K583" s="1"/>
      <c r="M583" s="1"/>
      <c r="N583" s="1"/>
      <c r="O583" s="1"/>
      <c r="P583" s="1">
        <v>180</v>
      </c>
      <c r="Q583" s="1"/>
      <c r="R583" s="1"/>
      <c r="S583" s="116">
        <f t="shared" si="93"/>
        <v>180</v>
      </c>
    </row>
    <row r="584" spans="1:20" ht="12.75">
      <c r="A584" s="107" t="s">
        <v>733</v>
      </c>
      <c r="B584" t="s">
        <v>437</v>
      </c>
      <c r="C584" t="s">
        <v>577</v>
      </c>
      <c r="D584" t="s">
        <v>734</v>
      </c>
      <c r="E584" t="s">
        <v>117</v>
      </c>
      <c r="F584" t="s">
        <v>731</v>
      </c>
      <c r="G584" t="s">
        <v>8</v>
      </c>
      <c r="H584" t="s">
        <v>18</v>
      </c>
      <c r="I584" s="101"/>
      <c r="J584" s="1"/>
      <c r="K584" s="1"/>
      <c r="L584" s="1"/>
      <c r="M584" s="1"/>
      <c r="N584" s="1"/>
      <c r="O584" s="1"/>
      <c r="P584" s="1"/>
      <c r="Q584" s="1">
        <v>1</v>
      </c>
      <c r="R584" s="101">
        <v>3135</v>
      </c>
      <c r="S584" s="116">
        <f aca="true" t="shared" si="107" ref="S584:S659">+R584+P584+O584+M584+L584+J584</f>
        <v>3135</v>
      </c>
      <c r="T584" t="s">
        <v>735</v>
      </c>
    </row>
    <row r="585" spans="1:19" s="2" customFormat="1" ht="12.75">
      <c r="A585" s="113" t="s">
        <v>1082</v>
      </c>
      <c r="I585" s="104">
        <f>SUBTOTAL(9,I576:I584)</f>
        <v>2154</v>
      </c>
      <c r="J585" s="105">
        <f>SUBTOTAL(9,J576:J584)</f>
        <v>1342.4700000000003</v>
      </c>
      <c r="K585" s="105"/>
      <c r="L585" s="105">
        <f aca="true" t="shared" si="108" ref="L585:S585">SUBTOTAL(9,L576:L584)</f>
        <v>141.52</v>
      </c>
      <c r="M585" s="105">
        <f t="shared" si="108"/>
        <v>0</v>
      </c>
      <c r="N585" s="105">
        <f t="shared" si="108"/>
        <v>0</v>
      </c>
      <c r="O585" s="105">
        <f t="shared" si="108"/>
        <v>0</v>
      </c>
      <c r="P585" s="105">
        <f t="shared" si="108"/>
        <v>180</v>
      </c>
      <c r="Q585" s="105">
        <f t="shared" si="108"/>
        <v>1</v>
      </c>
      <c r="R585" s="104">
        <f t="shared" si="108"/>
        <v>3135</v>
      </c>
      <c r="S585" s="117">
        <f t="shared" si="108"/>
        <v>4798.99</v>
      </c>
    </row>
    <row r="586" spans="1:20" ht="12.75">
      <c r="A586" s="107" t="s">
        <v>736</v>
      </c>
      <c r="B586" t="s">
        <v>437</v>
      </c>
      <c r="C586" t="s">
        <v>577</v>
      </c>
      <c r="D586" t="s">
        <v>734</v>
      </c>
      <c r="E586" t="s">
        <v>117</v>
      </c>
      <c r="F586" t="s">
        <v>731</v>
      </c>
      <c r="G586" t="s">
        <v>8</v>
      </c>
      <c r="H586" t="s">
        <v>18</v>
      </c>
      <c r="I586" s="101"/>
      <c r="J586" s="1"/>
      <c r="K586" s="1"/>
      <c r="L586" s="1"/>
      <c r="M586" s="1"/>
      <c r="N586" s="1"/>
      <c r="O586" s="1"/>
      <c r="P586" s="1"/>
      <c r="Q586" s="1">
        <v>6</v>
      </c>
      <c r="R586" s="101">
        <v>18810</v>
      </c>
      <c r="S586" s="116">
        <f t="shared" si="107"/>
        <v>18810</v>
      </c>
      <c r="T586" t="s">
        <v>737</v>
      </c>
    </row>
    <row r="587" spans="1:19" s="2" customFormat="1" ht="12.75">
      <c r="A587" s="113" t="s">
        <v>1083</v>
      </c>
      <c r="I587" s="104">
        <f>SUBTOTAL(9,I586:I586)</f>
        <v>0</v>
      </c>
      <c r="J587" s="105">
        <f>SUBTOTAL(9,J586:J586)</f>
        <v>0</v>
      </c>
      <c r="K587" s="105"/>
      <c r="L587" s="105">
        <f aca="true" t="shared" si="109" ref="L587:S587">SUBTOTAL(9,L586:L586)</f>
        <v>0</v>
      </c>
      <c r="M587" s="105">
        <f t="shared" si="109"/>
        <v>0</v>
      </c>
      <c r="N587" s="105">
        <f t="shared" si="109"/>
        <v>0</v>
      </c>
      <c r="O587" s="105">
        <f t="shared" si="109"/>
        <v>0</v>
      </c>
      <c r="P587" s="105">
        <f t="shared" si="109"/>
        <v>0</v>
      </c>
      <c r="Q587" s="105">
        <f t="shared" si="109"/>
        <v>6</v>
      </c>
      <c r="R587" s="104">
        <f t="shared" si="109"/>
        <v>18810</v>
      </c>
      <c r="S587" s="117">
        <f t="shared" si="109"/>
        <v>18810</v>
      </c>
    </row>
    <row r="588" spans="1:19" ht="12.75">
      <c r="A588" s="107" t="s">
        <v>738</v>
      </c>
      <c r="B588" t="s">
        <v>437</v>
      </c>
      <c r="C588" t="s">
        <v>577</v>
      </c>
      <c r="D588" t="s">
        <v>739</v>
      </c>
      <c r="E588" t="s">
        <v>117</v>
      </c>
      <c r="F588" t="s">
        <v>740</v>
      </c>
      <c r="G588" t="s">
        <v>10</v>
      </c>
      <c r="H588" t="s">
        <v>12</v>
      </c>
      <c r="I588" s="101">
        <v>101</v>
      </c>
      <c r="J588" s="1">
        <v>64.34</v>
      </c>
      <c r="K588" s="1">
        <v>0.06</v>
      </c>
      <c r="L588" s="1">
        <f>+K588*I588</f>
        <v>6.06</v>
      </c>
      <c r="M588" s="1"/>
      <c r="N588" s="1"/>
      <c r="O588" s="1"/>
      <c r="P588" s="1"/>
      <c r="Q588" s="1"/>
      <c r="R588" s="1"/>
      <c r="S588" s="116">
        <f t="shared" si="107"/>
        <v>70.4</v>
      </c>
    </row>
    <row r="589" spans="1:19" ht="12.75">
      <c r="A589" s="107" t="s">
        <v>738</v>
      </c>
      <c r="B589" t="s">
        <v>437</v>
      </c>
      <c r="C589" t="s">
        <v>577</v>
      </c>
      <c r="D589" t="s">
        <v>739</v>
      </c>
      <c r="E589" t="s">
        <v>117</v>
      </c>
      <c r="F589" t="s">
        <v>740</v>
      </c>
      <c r="G589" t="s">
        <v>10</v>
      </c>
      <c r="H589" t="s">
        <v>13</v>
      </c>
      <c r="I589" s="101">
        <v>3</v>
      </c>
      <c r="J589" s="1">
        <v>1.45</v>
      </c>
      <c r="K589" s="1">
        <v>0.06</v>
      </c>
      <c r="L589" s="1">
        <f>+K589*I589</f>
        <v>0.18</v>
      </c>
      <c r="M589" s="1"/>
      <c r="N589" s="1"/>
      <c r="O589" s="1"/>
      <c r="P589" s="1"/>
      <c r="Q589" s="1"/>
      <c r="R589" s="1"/>
      <c r="S589" s="116">
        <f t="shared" si="107"/>
        <v>1.63</v>
      </c>
    </row>
    <row r="590" spans="1:19" ht="12.75">
      <c r="A590" s="107" t="s">
        <v>738</v>
      </c>
      <c r="B590" t="s">
        <v>437</v>
      </c>
      <c r="C590" t="s">
        <v>577</v>
      </c>
      <c r="D590" t="s">
        <v>739</v>
      </c>
      <c r="E590" t="s">
        <v>117</v>
      </c>
      <c r="F590" t="s">
        <v>740</v>
      </c>
      <c r="G590" t="s">
        <v>10</v>
      </c>
      <c r="H590" t="s">
        <v>14</v>
      </c>
      <c r="I590" s="101">
        <v>1</v>
      </c>
      <c r="J590" s="1">
        <v>0.65</v>
      </c>
      <c r="K590" s="1">
        <v>0.1</v>
      </c>
      <c r="L590" s="1">
        <f>+K590*I590</f>
        <v>0.1</v>
      </c>
      <c r="M590" s="1"/>
      <c r="N590" s="1"/>
      <c r="O590" s="1"/>
      <c r="P590" s="1"/>
      <c r="Q590" s="1"/>
      <c r="R590" s="1"/>
      <c r="S590" s="116">
        <f t="shared" si="107"/>
        <v>0.75</v>
      </c>
    </row>
    <row r="591" spans="1:19" ht="12.75">
      <c r="A591" s="107" t="s">
        <v>738</v>
      </c>
      <c r="B591" t="s">
        <v>437</v>
      </c>
      <c r="C591" t="s">
        <v>577</v>
      </c>
      <c r="D591" t="s">
        <v>739</v>
      </c>
      <c r="E591" t="s">
        <v>117</v>
      </c>
      <c r="F591" t="s">
        <v>740</v>
      </c>
      <c r="G591" t="s">
        <v>10</v>
      </c>
      <c r="H591" t="s">
        <v>11</v>
      </c>
      <c r="I591" s="101">
        <v>3</v>
      </c>
      <c r="J591" s="1">
        <v>34.74</v>
      </c>
      <c r="K591" s="1"/>
      <c r="L591" s="1"/>
      <c r="M591" s="1"/>
      <c r="N591" s="1"/>
      <c r="O591" s="1"/>
      <c r="P591" s="1"/>
      <c r="Q591" s="1"/>
      <c r="R591" s="1"/>
      <c r="S591" s="116">
        <f t="shared" si="107"/>
        <v>34.74</v>
      </c>
    </row>
    <row r="592" spans="1:19" ht="12.75">
      <c r="A592" s="107" t="s">
        <v>738</v>
      </c>
      <c r="B592" t="s">
        <v>437</v>
      </c>
      <c r="C592" t="s">
        <v>577</v>
      </c>
      <c r="D592" t="s">
        <v>739</v>
      </c>
      <c r="E592" t="s">
        <v>117</v>
      </c>
      <c r="F592" t="s">
        <v>740</v>
      </c>
      <c r="G592" t="s">
        <v>8</v>
      </c>
      <c r="H592" t="s">
        <v>17</v>
      </c>
      <c r="I592" s="101"/>
      <c r="J592" s="1"/>
      <c r="K592" s="1"/>
      <c r="M592" s="1"/>
      <c r="N592" s="1"/>
      <c r="O592" s="1"/>
      <c r="P592" s="1">
        <v>180</v>
      </c>
      <c r="Q592" s="1"/>
      <c r="R592" s="1"/>
      <c r="S592" s="116">
        <f t="shared" si="107"/>
        <v>180</v>
      </c>
    </row>
    <row r="593" spans="1:20" ht="12.75">
      <c r="A593" s="107" t="s">
        <v>738</v>
      </c>
      <c r="B593" t="s">
        <v>437</v>
      </c>
      <c r="C593" t="s">
        <v>577</v>
      </c>
      <c r="D593" t="s">
        <v>739</v>
      </c>
      <c r="E593" t="s">
        <v>117</v>
      </c>
      <c r="F593" t="s">
        <v>740</v>
      </c>
      <c r="G593" t="s">
        <v>8</v>
      </c>
      <c r="H593" t="s">
        <v>18</v>
      </c>
      <c r="I593" s="101"/>
      <c r="J593" s="1"/>
      <c r="K593" s="1"/>
      <c r="L593" s="1"/>
      <c r="M593" s="1"/>
      <c r="N593" s="1"/>
      <c r="O593" s="1"/>
      <c r="P593" s="1"/>
      <c r="Q593" s="1">
        <v>0.15</v>
      </c>
      <c r="R593" s="101">
        <v>470.25</v>
      </c>
      <c r="S593" s="116">
        <f t="shared" si="107"/>
        <v>470.25</v>
      </c>
      <c r="T593" t="s">
        <v>468</v>
      </c>
    </row>
    <row r="594" spans="1:19" s="2" customFormat="1" ht="12.75">
      <c r="A594" s="113" t="s">
        <v>1084</v>
      </c>
      <c r="I594" s="104">
        <f>SUBTOTAL(9,I588:I593)</f>
        <v>108</v>
      </c>
      <c r="J594" s="105">
        <f>SUBTOTAL(9,J588:J593)</f>
        <v>101.18</v>
      </c>
      <c r="K594" s="105"/>
      <c r="L594" s="105">
        <f aca="true" t="shared" si="110" ref="L594:S594">SUBTOTAL(9,L588:L593)</f>
        <v>6.339999999999999</v>
      </c>
      <c r="M594" s="105">
        <f t="shared" si="110"/>
        <v>0</v>
      </c>
      <c r="N594" s="105">
        <f t="shared" si="110"/>
        <v>0</v>
      </c>
      <c r="O594" s="105">
        <f t="shared" si="110"/>
        <v>0</v>
      </c>
      <c r="P594" s="105">
        <f t="shared" si="110"/>
        <v>180</v>
      </c>
      <c r="Q594" s="105">
        <f t="shared" si="110"/>
        <v>0.15</v>
      </c>
      <c r="R594" s="104">
        <f t="shared" si="110"/>
        <v>470.25</v>
      </c>
      <c r="S594" s="117">
        <f t="shared" si="110"/>
        <v>757.77</v>
      </c>
    </row>
    <row r="595" spans="1:19" ht="12.75">
      <c r="A595" s="107" t="s">
        <v>452</v>
      </c>
      <c r="B595" t="s">
        <v>437</v>
      </c>
      <c r="C595" t="s">
        <v>405</v>
      </c>
      <c r="D595" t="s">
        <v>340</v>
      </c>
      <c r="E595" t="s">
        <v>38</v>
      </c>
      <c r="F595" t="s">
        <v>453</v>
      </c>
      <c r="G595" t="s">
        <v>10</v>
      </c>
      <c r="H595" t="s">
        <v>12</v>
      </c>
      <c r="I595" s="101">
        <v>2183</v>
      </c>
      <c r="J595" s="1">
        <v>1524.77</v>
      </c>
      <c r="K595" s="1">
        <v>0.06</v>
      </c>
      <c r="L595" s="1">
        <f>+K595*I595</f>
        <v>130.98</v>
      </c>
      <c r="M595" s="1"/>
      <c r="N595" s="1"/>
      <c r="O595" s="1"/>
      <c r="P595" s="1"/>
      <c r="Q595" s="1"/>
      <c r="R595" s="1"/>
      <c r="S595" s="116">
        <f t="shared" si="107"/>
        <v>1655.75</v>
      </c>
    </row>
    <row r="596" spans="1:19" ht="12.75">
      <c r="A596" s="107" t="s">
        <v>452</v>
      </c>
      <c r="B596" t="s">
        <v>437</v>
      </c>
      <c r="C596" t="s">
        <v>405</v>
      </c>
      <c r="D596" t="s">
        <v>340</v>
      </c>
      <c r="E596" t="s">
        <v>38</v>
      </c>
      <c r="F596" t="s">
        <v>453</v>
      </c>
      <c r="G596" t="s">
        <v>10</v>
      </c>
      <c r="H596" t="s">
        <v>13</v>
      </c>
      <c r="I596" s="101">
        <v>86</v>
      </c>
      <c r="J596" s="1">
        <v>77.91</v>
      </c>
      <c r="K596" s="1">
        <v>0.06</v>
      </c>
      <c r="L596" s="1">
        <f>+K596*I596</f>
        <v>5.16</v>
      </c>
      <c r="M596" s="1"/>
      <c r="N596" s="1"/>
      <c r="O596" s="1"/>
      <c r="P596" s="1"/>
      <c r="Q596" s="1"/>
      <c r="R596" s="1"/>
      <c r="S596" s="116">
        <f t="shared" si="107"/>
        <v>83.07</v>
      </c>
    </row>
    <row r="597" spans="1:19" ht="12.75">
      <c r="A597" s="107" t="s">
        <v>452</v>
      </c>
      <c r="B597" t="s">
        <v>437</v>
      </c>
      <c r="C597" t="s">
        <v>405</v>
      </c>
      <c r="D597" t="s">
        <v>340</v>
      </c>
      <c r="E597" t="s">
        <v>38</v>
      </c>
      <c r="F597" t="s">
        <v>453</v>
      </c>
      <c r="G597" t="s">
        <v>10</v>
      </c>
      <c r="H597" t="s">
        <v>14</v>
      </c>
      <c r="I597" s="101">
        <v>465</v>
      </c>
      <c r="J597" s="1">
        <v>214.38</v>
      </c>
      <c r="K597" s="1">
        <v>0.1</v>
      </c>
      <c r="L597" s="1">
        <f>+K597*I597</f>
        <v>46.5</v>
      </c>
      <c r="M597" s="1"/>
      <c r="N597" s="1"/>
      <c r="O597" s="1"/>
      <c r="P597" s="1"/>
      <c r="Q597" s="1"/>
      <c r="R597" s="1"/>
      <c r="S597" s="116">
        <f t="shared" si="107"/>
        <v>260.88</v>
      </c>
    </row>
    <row r="598" spans="1:19" ht="12.75">
      <c r="A598" s="107" t="s">
        <v>452</v>
      </c>
      <c r="B598" t="s">
        <v>437</v>
      </c>
      <c r="C598" t="s">
        <v>405</v>
      </c>
      <c r="D598" t="s">
        <v>340</v>
      </c>
      <c r="E598" t="s">
        <v>38</v>
      </c>
      <c r="F598" t="s">
        <v>453</v>
      </c>
      <c r="G598" t="s">
        <v>10</v>
      </c>
      <c r="H598" t="s">
        <v>16</v>
      </c>
      <c r="I598" s="101">
        <v>16</v>
      </c>
      <c r="J598" s="1">
        <v>20.61</v>
      </c>
      <c r="K598" s="1">
        <v>0.06</v>
      </c>
      <c r="L598" s="1">
        <f>+K598*I598</f>
        <v>0.96</v>
      </c>
      <c r="M598" s="1"/>
      <c r="N598" s="1"/>
      <c r="O598" s="1"/>
      <c r="P598" s="1"/>
      <c r="Q598" s="1"/>
      <c r="R598" s="1"/>
      <c r="S598" s="116">
        <f t="shared" si="107"/>
        <v>21.57</v>
      </c>
    </row>
    <row r="599" spans="1:19" ht="12.75">
      <c r="A599" s="107" t="s">
        <v>452</v>
      </c>
      <c r="B599" t="s">
        <v>437</v>
      </c>
      <c r="C599" t="s">
        <v>405</v>
      </c>
      <c r="D599" t="s">
        <v>340</v>
      </c>
      <c r="E599" t="s">
        <v>38</v>
      </c>
      <c r="F599" t="s">
        <v>453</v>
      </c>
      <c r="G599" t="s">
        <v>10</v>
      </c>
      <c r="H599" t="s">
        <v>11</v>
      </c>
      <c r="I599" s="101">
        <v>1</v>
      </c>
      <c r="J599" s="1">
        <v>6.73</v>
      </c>
      <c r="K599" s="1"/>
      <c r="L599" s="1"/>
      <c r="M599" s="1"/>
      <c r="N599" s="1"/>
      <c r="O599" s="1"/>
      <c r="P599" s="1"/>
      <c r="Q599" s="1"/>
      <c r="R599" s="1"/>
      <c r="S599" s="116">
        <f t="shared" si="107"/>
        <v>6.73</v>
      </c>
    </row>
    <row r="600" spans="1:19" ht="12.75">
      <c r="A600" s="107" t="s">
        <v>452</v>
      </c>
      <c r="B600" t="s">
        <v>437</v>
      </c>
      <c r="C600" t="s">
        <v>405</v>
      </c>
      <c r="D600" t="s">
        <v>340</v>
      </c>
      <c r="E600" t="s">
        <v>38</v>
      </c>
      <c r="F600" t="s">
        <v>453</v>
      </c>
      <c r="G600" t="s">
        <v>8</v>
      </c>
      <c r="H600" t="s">
        <v>17</v>
      </c>
      <c r="I600" s="101"/>
      <c r="J600" s="1"/>
      <c r="K600" s="1"/>
      <c r="M600" s="1"/>
      <c r="N600" s="1"/>
      <c r="O600" s="1"/>
      <c r="P600" s="1">
        <v>180</v>
      </c>
      <c r="Q600" s="1"/>
      <c r="R600" s="1"/>
      <c r="S600" s="116">
        <f t="shared" si="107"/>
        <v>180</v>
      </c>
    </row>
    <row r="601" spans="1:19" ht="12.75">
      <c r="A601" s="107" t="s">
        <v>452</v>
      </c>
      <c r="B601" t="s">
        <v>437</v>
      </c>
      <c r="C601" t="s">
        <v>405</v>
      </c>
      <c r="D601" t="s">
        <v>340</v>
      </c>
      <c r="E601" t="s">
        <v>38</v>
      </c>
      <c r="F601" t="s">
        <v>453</v>
      </c>
      <c r="G601" t="s">
        <v>8</v>
      </c>
      <c r="H601" t="s">
        <v>9</v>
      </c>
      <c r="I601" s="101"/>
      <c r="J601" s="1"/>
      <c r="K601" s="1"/>
      <c r="M601" s="1"/>
      <c r="N601" s="1">
        <v>2</v>
      </c>
      <c r="O601" s="1">
        <v>126</v>
      </c>
      <c r="P601" s="1"/>
      <c r="Q601" s="1"/>
      <c r="R601" s="1"/>
      <c r="S601" s="116">
        <f t="shared" si="107"/>
        <v>126</v>
      </c>
    </row>
    <row r="602" spans="1:20" ht="12.75">
      <c r="A602" s="107" t="s">
        <v>452</v>
      </c>
      <c r="B602" t="s">
        <v>437</v>
      </c>
      <c r="C602" t="s">
        <v>405</v>
      </c>
      <c r="D602" t="s">
        <v>340</v>
      </c>
      <c r="E602" t="s">
        <v>38</v>
      </c>
      <c r="F602" t="s">
        <v>453</v>
      </c>
      <c r="G602" t="s">
        <v>8</v>
      </c>
      <c r="H602" t="s">
        <v>18</v>
      </c>
      <c r="I602" s="101"/>
      <c r="J602" s="1"/>
      <c r="K602" s="1"/>
      <c r="L602" s="1"/>
      <c r="M602" s="1"/>
      <c r="N602" s="1"/>
      <c r="O602" s="1"/>
      <c r="P602" s="1"/>
      <c r="Q602" s="1">
        <v>0.4</v>
      </c>
      <c r="R602" s="101">
        <v>1254</v>
      </c>
      <c r="S602" s="116">
        <f t="shared" si="107"/>
        <v>1254</v>
      </c>
      <c r="T602" t="s">
        <v>408</v>
      </c>
    </row>
    <row r="603" spans="1:19" s="2" customFormat="1" ht="12.75">
      <c r="A603" s="113" t="s">
        <v>1085</v>
      </c>
      <c r="I603" s="104">
        <f>SUBTOTAL(9,I595:I602)</f>
        <v>2751</v>
      </c>
      <c r="J603" s="105">
        <f>SUBTOTAL(9,J595:J602)</f>
        <v>1844.3999999999999</v>
      </c>
      <c r="K603" s="105"/>
      <c r="L603" s="105">
        <f aca="true" t="shared" si="111" ref="L603:S603">SUBTOTAL(9,L595:L602)</f>
        <v>183.6</v>
      </c>
      <c r="M603" s="105">
        <f t="shared" si="111"/>
        <v>0</v>
      </c>
      <c r="N603" s="105">
        <f t="shared" si="111"/>
        <v>2</v>
      </c>
      <c r="O603" s="105">
        <f t="shared" si="111"/>
        <v>126</v>
      </c>
      <c r="P603" s="105">
        <f t="shared" si="111"/>
        <v>180</v>
      </c>
      <c r="Q603" s="105">
        <f t="shared" si="111"/>
        <v>0.4</v>
      </c>
      <c r="R603" s="104">
        <f t="shared" si="111"/>
        <v>1254</v>
      </c>
      <c r="S603" s="117">
        <f t="shared" si="111"/>
        <v>3588</v>
      </c>
    </row>
    <row r="604" spans="1:20" ht="12.75">
      <c r="A604" s="107" t="s">
        <v>454</v>
      </c>
      <c r="B604" t="s">
        <v>437</v>
      </c>
      <c r="C604" t="s">
        <v>315</v>
      </c>
      <c r="D604" t="s">
        <v>455</v>
      </c>
      <c r="E604" t="s">
        <v>38</v>
      </c>
      <c r="F604" t="s">
        <v>453</v>
      </c>
      <c r="G604" t="s">
        <v>8</v>
      </c>
      <c r="H604" t="s">
        <v>18</v>
      </c>
      <c r="I604" s="101"/>
      <c r="J604" s="1"/>
      <c r="K604" s="1"/>
      <c r="L604" s="1"/>
      <c r="M604" s="1"/>
      <c r="N604" s="1"/>
      <c r="O604" s="1"/>
      <c r="P604" s="1"/>
      <c r="Q604" s="1">
        <v>0.4</v>
      </c>
      <c r="R604" s="101">
        <v>1254</v>
      </c>
      <c r="S604" s="116">
        <f t="shared" si="107"/>
        <v>1254</v>
      </c>
      <c r="T604" t="s">
        <v>408</v>
      </c>
    </row>
    <row r="605" spans="1:19" s="2" customFormat="1" ht="12.75">
      <c r="A605" s="113" t="s">
        <v>1086</v>
      </c>
      <c r="I605" s="104">
        <f>SUBTOTAL(9,I604:I604)</f>
        <v>0</v>
      </c>
      <c r="J605" s="105">
        <f>SUBTOTAL(9,J604:J604)</f>
        <v>0</v>
      </c>
      <c r="K605" s="105"/>
      <c r="L605" s="105">
        <f aca="true" t="shared" si="112" ref="L605:S605">SUBTOTAL(9,L604:L604)</f>
        <v>0</v>
      </c>
      <c r="M605" s="105">
        <f t="shared" si="112"/>
        <v>0</v>
      </c>
      <c r="N605" s="105">
        <f t="shared" si="112"/>
        <v>0</v>
      </c>
      <c r="O605" s="105">
        <f t="shared" si="112"/>
        <v>0</v>
      </c>
      <c r="P605" s="105">
        <f t="shared" si="112"/>
        <v>0</v>
      </c>
      <c r="Q605" s="105">
        <f t="shared" si="112"/>
        <v>0.4</v>
      </c>
      <c r="R605" s="104">
        <f t="shared" si="112"/>
        <v>1254</v>
      </c>
      <c r="S605" s="117">
        <f t="shared" si="112"/>
        <v>1254</v>
      </c>
    </row>
    <row r="606" spans="1:19" ht="12.75">
      <c r="A606" s="107" t="s">
        <v>536</v>
      </c>
      <c r="B606" t="s">
        <v>437</v>
      </c>
      <c r="C606" t="s">
        <v>473</v>
      </c>
      <c r="D606" t="s">
        <v>537</v>
      </c>
      <c r="E606" t="s">
        <v>117</v>
      </c>
      <c r="F606" t="s">
        <v>538</v>
      </c>
      <c r="G606" t="s">
        <v>10</v>
      </c>
      <c r="H606" t="s">
        <v>12</v>
      </c>
      <c r="I606" s="101">
        <v>10</v>
      </c>
      <c r="J606" s="1">
        <v>18.85</v>
      </c>
      <c r="K606" s="1">
        <v>0.06</v>
      </c>
      <c r="L606" s="1">
        <f>+K606*I606</f>
        <v>0.6</v>
      </c>
      <c r="M606" s="1"/>
      <c r="N606" s="1"/>
      <c r="O606" s="1"/>
      <c r="P606" s="1"/>
      <c r="Q606" s="1"/>
      <c r="R606" s="1"/>
      <c r="S606" s="116">
        <f t="shared" si="107"/>
        <v>19.450000000000003</v>
      </c>
    </row>
    <row r="607" spans="1:19" ht="12.75">
      <c r="A607" s="107" t="s">
        <v>536</v>
      </c>
      <c r="B607" t="s">
        <v>437</v>
      </c>
      <c r="C607" t="s">
        <v>473</v>
      </c>
      <c r="D607" t="s">
        <v>537</v>
      </c>
      <c r="E607" t="s">
        <v>117</v>
      </c>
      <c r="F607" t="s">
        <v>538</v>
      </c>
      <c r="G607" t="s">
        <v>8</v>
      </c>
      <c r="H607" t="s">
        <v>17</v>
      </c>
      <c r="I607" s="101"/>
      <c r="J607" s="1"/>
      <c r="K607" s="1"/>
      <c r="M607" s="1"/>
      <c r="N607" s="1"/>
      <c r="O607" s="1"/>
      <c r="P607" s="1">
        <v>30</v>
      </c>
      <c r="Q607" s="1"/>
      <c r="R607" s="1"/>
      <c r="S607" s="116">
        <f t="shared" si="107"/>
        <v>30</v>
      </c>
    </row>
    <row r="608" spans="1:20" ht="12.75">
      <c r="A608" s="107" t="s">
        <v>536</v>
      </c>
      <c r="B608" t="s">
        <v>437</v>
      </c>
      <c r="C608" t="s">
        <v>473</v>
      </c>
      <c r="D608" t="s">
        <v>537</v>
      </c>
      <c r="E608" t="s">
        <v>117</v>
      </c>
      <c r="F608" t="s">
        <v>538</v>
      </c>
      <c r="G608" t="s">
        <v>8</v>
      </c>
      <c r="H608" t="s">
        <v>18</v>
      </c>
      <c r="I608" s="101"/>
      <c r="J608" s="1"/>
      <c r="K608" s="1"/>
      <c r="L608" s="1"/>
      <c r="M608" s="1"/>
      <c r="N608" s="1"/>
      <c r="O608" s="1"/>
      <c r="P608" s="1"/>
      <c r="Q608" s="1">
        <v>0.1</v>
      </c>
      <c r="R608" s="101">
        <v>313.5</v>
      </c>
      <c r="S608" s="116">
        <f t="shared" si="107"/>
        <v>313.5</v>
      </c>
      <c r="T608" t="s">
        <v>451</v>
      </c>
    </row>
    <row r="609" spans="1:19" s="2" customFormat="1" ht="12.75">
      <c r="A609" s="113" t="s">
        <v>1087</v>
      </c>
      <c r="I609" s="104">
        <f>SUBTOTAL(9,I606:I608)</f>
        <v>10</v>
      </c>
      <c r="J609" s="105">
        <f>SUBTOTAL(9,J606:J608)</f>
        <v>18.85</v>
      </c>
      <c r="K609" s="105"/>
      <c r="L609" s="105">
        <f aca="true" t="shared" si="113" ref="L609:S609">SUBTOTAL(9,L606:L608)</f>
        <v>0.6</v>
      </c>
      <c r="M609" s="105">
        <f t="shared" si="113"/>
        <v>0</v>
      </c>
      <c r="N609" s="105">
        <f t="shared" si="113"/>
        <v>0</v>
      </c>
      <c r="O609" s="105">
        <f t="shared" si="113"/>
        <v>0</v>
      </c>
      <c r="P609" s="105">
        <f t="shared" si="113"/>
        <v>30</v>
      </c>
      <c r="Q609" s="105">
        <f t="shared" si="113"/>
        <v>0.1</v>
      </c>
      <c r="R609" s="104">
        <f t="shared" si="113"/>
        <v>313.5</v>
      </c>
      <c r="S609" s="117">
        <f t="shared" si="113"/>
        <v>362.95</v>
      </c>
    </row>
    <row r="610" spans="1:19" ht="12.75">
      <c r="A610" s="107" t="s">
        <v>456</v>
      </c>
      <c r="B610" t="s">
        <v>437</v>
      </c>
      <c r="C610" t="s">
        <v>405</v>
      </c>
      <c r="D610" t="s">
        <v>181</v>
      </c>
      <c r="E610" t="s">
        <v>38</v>
      </c>
      <c r="F610" t="s">
        <v>457</v>
      </c>
      <c r="G610" t="s">
        <v>10</v>
      </c>
      <c r="H610" t="s">
        <v>12</v>
      </c>
      <c r="I610" s="101">
        <v>1166</v>
      </c>
      <c r="J610" s="1">
        <v>683.04</v>
      </c>
      <c r="K610" s="1">
        <v>0.06</v>
      </c>
      <c r="L610" s="1">
        <f aca="true" t="shared" si="114" ref="L610:L615">+K610*I610</f>
        <v>69.96</v>
      </c>
      <c r="M610" s="1"/>
      <c r="N610" s="1"/>
      <c r="O610" s="1"/>
      <c r="P610" s="1"/>
      <c r="Q610" s="1"/>
      <c r="R610" s="1"/>
      <c r="S610" s="116">
        <f t="shared" si="107"/>
        <v>753</v>
      </c>
    </row>
    <row r="611" spans="1:19" ht="12.75">
      <c r="A611" s="107" t="s">
        <v>456</v>
      </c>
      <c r="B611" t="s">
        <v>437</v>
      </c>
      <c r="C611" t="s">
        <v>405</v>
      </c>
      <c r="D611" t="s">
        <v>181</v>
      </c>
      <c r="E611" t="s">
        <v>38</v>
      </c>
      <c r="F611" t="s">
        <v>457</v>
      </c>
      <c r="G611" t="s">
        <v>10</v>
      </c>
      <c r="H611" t="s">
        <v>13</v>
      </c>
      <c r="I611" s="101">
        <v>167</v>
      </c>
      <c r="J611" s="1">
        <v>73.64</v>
      </c>
      <c r="K611" s="1">
        <v>0.06</v>
      </c>
      <c r="L611" s="1">
        <f t="shared" si="114"/>
        <v>10.02</v>
      </c>
      <c r="M611" s="1"/>
      <c r="N611" s="1"/>
      <c r="O611" s="1"/>
      <c r="P611" s="1"/>
      <c r="Q611" s="1"/>
      <c r="R611" s="1"/>
      <c r="S611" s="116">
        <f t="shared" si="107"/>
        <v>83.66</v>
      </c>
    </row>
    <row r="612" spans="1:19" ht="12.75">
      <c r="A612" s="107" t="s">
        <v>456</v>
      </c>
      <c r="B612" t="s">
        <v>437</v>
      </c>
      <c r="C612" t="s">
        <v>405</v>
      </c>
      <c r="D612" t="s">
        <v>181</v>
      </c>
      <c r="E612" t="s">
        <v>38</v>
      </c>
      <c r="F612" t="s">
        <v>457</v>
      </c>
      <c r="G612" t="s">
        <v>10</v>
      </c>
      <c r="H612" t="s">
        <v>14</v>
      </c>
      <c r="I612" s="101">
        <v>844</v>
      </c>
      <c r="J612" s="1">
        <v>265.71</v>
      </c>
      <c r="K612" s="1">
        <v>0.1</v>
      </c>
      <c r="L612" s="1">
        <f t="shared" si="114"/>
        <v>84.4</v>
      </c>
      <c r="M612" s="1"/>
      <c r="N612" s="1"/>
      <c r="O612" s="1"/>
      <c r="P612" s="1"/>
      <c r="Q612" s="1"/>
      <c r="R612" s="1"/>
      <c r="S612" s="116">
        <f t="shared" si="107"/>
        <v>350.11</v>
      </c>
    </row>
    <row r="613" spans="1:19" ht="12.75">
      <c r="A613" s="107" t="s">
        <v>456</v>
      </c>
      <c r="B613" t="s">
        <v>437</v>
      </c>
      <c r="C613" t="s">
        <v>405</v>
      </c>
      <c r="D613" t="s">
        <v>181</v>
      </c>
      <c r="E613" t="s">
        <v>38</v>
      </c>
      <c r="F613" t="s">
        <v>457</v>
      </c>
      <c r="G613" t="s">
        <v>10</v>
      </c>
      <c r="H613" t="s">
        <v>51</v>
      </c>
      <c r="I613" s="101">
        <v>12</v>
      </c>
      <c r="J613" s="1">
        <v>4.81</v>
      </c>
      <c r="K613" s="1">
        <v>0.06</v>
      </c>
      <c r="L613" s="1">
        <f t="shared" si="114"/>
        <v>0.72</v>
      </c>
      <c r="M613" s="1"/>
      <c r="N613" s="1"/>
      <c r="O613" s="1"/>
      <c r="P613" s="1"/>
      <c r="Q613" s="1"/>
      <c r="R613" s="1"/>
      <c r="S613" s="116">
        <f t="shared" si="107"/>
        <v>5.529999999999999</v>
      </c>
    </row>
    <row r="614" spans="1:19" ht="12.75">
      <c r="A614" s="107" t="s">
        <v>456</v>
      </c>
      <c r="B614" t="s">
        <v>437</v>
      </c>
      <c r="C614" t="s">
        <v>405</v>
      </c>
      <c r="D614" t="s">
        <v>181</v>
      </c>
      <c r="E614" t="s">
        <v>38</v>
      </c>
      <c r="F614" t="s">
        <v>457</v>
      </c>
      <c r="G614" t="s">
        <v>10</v>
      </c>
      <c r="H614" t="s">
        <v>29</v>
      </c>
      <c r="I614" s="101">
        <v>39</v>
      </c>
      <c r="J614" s="1">
        <v>16.36</v>
      </c>
      <c r="K614" s="1">
        <v>0.06</v>
      </c>
      <c r="L614" s="1">
        <f t="shared" si="114"/>
        <v>2.34</v>
      </c>
      <c r="M614" s="1"/>
      <c r="N614" s="1"/>
      <c r="O614" s="1"/>
      <c r="P614" s="1"/>
      <c r="Q614" s="1"/>
      <c r="R614" s="1"/>
      <c r="S614" s="116">
        <f t="shared" si="107"/>
        <v>18.7</v>
      </c>
    </row>
    <row r="615" spans="1:19" ht="12.75">
      <c r="A615" s="107" t="s">
        <v>456</v>
      </c>
      <c r="B615" t="s">
        <v>437</v>
      </c>
      <c r="C615" t="s">
        <v>405</v>
      </c>
      <c r="D615" t="s">
        <v>181</v>
      </c>
      <c r="E615" t="s">
        <v>38</v>
      </c>
      <c r="F615" t="s">
        <v>457</v>
      </c>
      <c r="G615" t="s">
        <v>10</v>
      </c>
      <c r="H615" t="s">
        <v>16</v>
      </c>
      <c r="I615" s="101">
        <v>5</v>
      </c>
      <c r="J615" s="1">
        <v>2.72</v>
      </c>
      <c r="K615" s="1">
        <v>0.06</v>
      </c>
      <c r="L615" s="1">
        <f t="shared" si="114"/>
        <v>0.3</v>
      </c>
      <c r="M615" s="1"/>
      <c r="N615" s="1"/>
      <c r="O615" s="1"/>
      <c r="P615" s="1"/>
      <c r="Q615" s="1"/>
      <c r="R615" s="1"/>
      <c r="S615" s="116">
        <f t="shared" si="107"/>
        <v>3.02</v>
      </c>
    </row>
    <row r="616" spans="1:19" ht="12.75">
      <c r="A616" s="107" t="s">
        <v>456</v>
      </c>
      <c r="B616" t="s">
        <v>437</v>
      </c>
      <c r="C616" t="s">
        <v>405</v>
      </c>
      <c r="D616" t="s">
        <v>181</v>
      </c>
      <c r="E616" t="s">
        <v>38</v>
      </c>
      <c r="F616" t="s">
        <v>457</v>
      </c>
      <c r="G616" t="s">
        <v>8</v>
      </c>
      <c r="H616" t="s">
        <v>17</v>
      </c>
      <c r="I616" s="101"/>
      <c r="J616" s="1"/>
      <c r="K616" s="1"/>
      <c r="M616" s="1"/>
      <c r="N616" s="1"/>
      <c r="O616" s="1"/>
      <c r="P616" s="1">
        <v>180</v>
      </c>
      <c r="Q616" s="1"/>
      <c r="R616" s="1"/>
      <c r="S616" s="116">
        <f t="shared" si="107"/>
        <v>180</v>
      </c>
    </row>
    <row r="617" spans="1:20" ht="12.75">
      <c r="A617" s="107" t="s">
        <v>456</v>
      </c>
      <c r="B617" t="s">
        <v>437</v>
      </c>
      <c r="C617" t="s">
        <v>405</v>
      </c>
      <c r="D617" t="s">
        <v>181</v>
      </c>
      <c r="E617" t="s">
        <v>38</v>
      </c>
      <c r="F617" t="s">
        <v>457</v>
      </c>
      <c r="G617" t="s">
        <v>8</v>
      </c>
      <c r="H617" t="s">
        <v>18</v>
      </c>
      <c r="I617" s="101"/>
      <c r="J617" s="1"/>
      <c r="K617" s="1"/>
      <c r="L617" s="1"/>
      <c r="M617" s="1"/>
      <c r="N617" s="1"/>
      <c r="O617" s="1"/>
      <c r="P617" s="1"/>
      <c r="Q617" s="1">
        <v>0.8</v>
      </c>
      <c r="R617" s="101">
        <v>2508</v>
      </c>
      <c r="S617" s="116">
        <f t="shared" si="107"/>
        <v>2508</v>
      </c>
      <c r="T617" t="s">
        <v>408</v>
      </c>
    </row>
    <row r="618" spans="1:19" s="2" customFormat="1" ht="12.75">
      <c r="A618" s="113" t="s">
        <v>1088</v>
      </c>
      <c r="I618" s="104">
        <f>SUBTOTAL(9,I610:I617)</f>
        <v>2233</v>
      </c>
      <c r="J618" s="105">
        <f>SUBTOTAL(9,J610:J617)</f>
        <v>1046.2799999999997</v>
      </c>
      <c r="K618" s="105"/>
      <c r="L618" s="105">
        <f aca="true" t="shared" si="115" ref="L618:S618">SUBTOTAL(9,L610:L617)</f>
        <v>167.74</v>
      </c>
      <c r="M618" s="105">
        <f t="shared" si="115"/>
        <v>0</v>
      </c>
      <c r="N618" s="105">
        <f t="shared" si="115"/>
        <v>0</v>
      </c>
      <c r="O618" s="105">
        <f t="shared" si="115"/>
        <v>0</v>
      </c>
      <c r="P618" s="105">
        <f t="shared" si="115"/>
        <v>180</v>
      </c>
      <c r="Q618" s="105">
        <f t="shared" si="115"/>
        <v>0.8</v>
      </c>
      <c r="R618" s="104">
        <f t="shared" si="115"/>
        <v>2508</v>
      </c>
      <c r="S618" s="117">
        <f t="shared" si="115"/>
        <v>3902.02</v>
      </c>
    </row>
    <row r="619" spans="1:19" ht="12.75">
      <c r="A619" s="107" t="s">
        <v>458</v>
      </c>
      <c r="B619" t="s">
        <v>437</v>
      </c>
      <c r="C619" t="s">
        <v>315</v>
      </c>
      <c r="D619" t="s">
        <v>459</v>
      </c>
      <c r="E619" t="s">
        <v>117</v>
      </c>
      <c r="F619" t="s">
        <v>460</v>
      </c>
      <c r="G619" t="s">
        <v>10</v>
      </c>
      <c r="H619" t="s">
        <v>12</v>
      </c>
      <c r="I619" s="101">
        <v>434</v>
      </c>
      <c r="J619" s="1">
        <v>165.55</v>
      </c>
      <c r="K619" s="1">
        <v>0.06</v>
      </c>
      <c r="L619" s="1">
        <f>+K619*I619</f>
        <v>26.04</v>
      </c>
      <c r="M619" s="1"/>
      <c r="N619" s="1"/>
      <c r="O619" s="1"/>
      <c r="P619" s="1"/>
      <c r="Q619" s="1"/>
      <c r="R619" s="1"/>
      <c r="S619" s="116">
        <f t="shared" si="107"/>
        <v>191.59</v>
      </c>
    </row>
    <row r="620" spans="1:19" ht="12.75">
      <c r="A620" s="107" t="s">
        <v>458</v>
      </c>
      <c r="B620" t="s">
        <v>437</v>
      </c>
      <c r="C620" t="s">
        <v>315</v>
      </c>
      <c r="D620" t="s">
        <v>459</v>
      </c>
      <c r="E620" t="s">
        <v>117</v>
      </c>
      <c r="F620" t="s">
        <v>460</v>
      </c>
      <c r="G620" t="s">
        <v>10</v>
      </c>
      <c r="H620" t="s">
        <v>11</v>
      </c>
      <c r="I620" s="101">
        <v>3</v>
      </c>
      <c r="J620" s="1">
        <v>80.29</v>
      </c>
      <c r="K620" s="1"/>
      <c r="L620" s="1"/>
      <c r="M620" s="1"/>
      <c r="N620" s="1"/>
      <c r="O620" s="1"/>
      <c r="P620" s="1"/>
      <c r="Q620" s="1"/>
      <c r="R620" s="1"/>
      <c r="S620" s="116">
        <f t="shared" si="107"/>
        <v>80.29</v>
      </c>
    </row>
    <row r="621" spans="1:19" ht="12.75">
      <c r="A621" s="107" t="s">
        <v>458</v>
      </c>
      <c r="B621" t="s">
        <v>437</v>
      </c>
      <c r="C621" t="s">
        <v>315</v>
      </c>
      <c r="D621" t="s">
        <v>459</v>
      </c>
      <c r="E621" t="s">
        <v>117</v>
      </c>
      <c r="F621" t="s">
        <v>460</v>
      </c>
      <c r="G621" t="s">
        <v>8</v>
      </c>
      <c r="H621" t="s">
        <v>17</v>
      </c>
      <c r="I621" s="101"/>
      <c r="J621" s="1"/>
      <c r="K621" s="1"/>
      <c r="M621" s="1"/>
      <c r="N621" s="1"/>
      <c r="O621" s="1"/>
      <c r="P621" s="1">
        <v>75</v>
      </c>
      <c r="Q621" s="1"/>
      <c r="R621" s="1"/>
      <c r="S621" s="116">
        <f t="shared" si="107"/>
        <v>75</v>
      </c>
    </row>
    <row r="622" spans="1:20" ht="12.75">
      <c r="A622" s="107" t="s">
        <v>458</v>
      </c>
      <c r="B622" t="s">
        <v>437</v>
      </c>
      <c r="C622" t="s">
        <v>315</v>
      </c>
      <c r="D622" t="s">
        <v>459</v>
      </c>
      <c r="E622" t="s">
        <v>117</v>
      </c>
      <c r="F622" t="s">
        <v>460</v>
      </c>
      <c r="G622" t="s">
        <v>8</v>
      </c>
      <c r="H622" t="s">
        <v>18</v>
      </c>
      <c r="I622" s="101"/>
      <c r="J622" s="1"/>
      <c r="K622" s="1"/>
      <c r="L622" s="1"/>
      <c r="M622" s="1"/>
      <c r="N622" s="1"/>
      <c r="O622" s="1"/>
      <c r="P622" s="1"/>
      <c r="Q622" s="1">
        <v>0.15</v>
      </c>
      <c r="R622" s="101">
        <v>470.25</v>
      </c>
      <c r="S622" s="116">
        <f t="shared" si="107"/>
        <v>470.25</v>
      </c>
      <c r="T622" t="s">
        <v>451</v>
      </c>
    </row>
    <row r="623" spans="1:19" s="2" customFormat="1" ht="12.75">
      <c r="A623" s="113" t="s">
        <v>1089</v>
      </c>
      <c r="I623" s="104">
        <f>SUBTOTAL(9,I619:I622)</f>
        <v>437</v>
      </c>
      <c r="J623" s="105">
        <f>SUBTOTAL(9,J619:J622)</f>
        <v>245.84000000000003</v>
      </c>
      <c r="K623" s="105"/>
      <c r="L623" s="105">
        <f aca="true" t="shared" si="116" ref="L623:S623">SUBTOTAL(9,L619:L622)</f>
        <v>26.04</v>
      </c>
      <c r="M623" s="105">
        <f t="shared" si="116"/>
        <v>0</v>
      </c>
      <c r="N623" s="105">
        <f t="shared" si="116"/>
        <v>0</v>
      </c>
      <c r="O623" s="105">
        <f t="shared" si="116"/>
        <v>0</v>
      </c>
      <c r="P623" s="105">
        <f t="shared" si="116"/>
        <v>75</v>
      </c>
      <c r="Q623" s="105">
        <f t="shared" si="116"/>
        <v>0.15</v>
      </c>
      <c r="R623" s="104">
        <f t="shared" si="116"/>
        <v>470.25</v>
      </c>
      <c r="S623" s="117">
        <f t="shared" si="116"/>
        <v>817.13</v>
      </c>
    </row>
    <row r="624" spans="1:19" ht="12.75">
      <c r="A624" s="107" t="s">
        <v>539</v>
      </c>
      <c r="B624" t="s">
        <v>437</v>
      </c>
      <c r="C624" t="s">
        <v>473</v>
      </c>
      <c r="D624" t="s">
        <v>540</v>
      </c>
      <c r="E624" t="s">
        <v>117</v>
      </c>
      <c r="F624" t="s">
        <v>541</v>
      </c>
      <c r="G624" t="s">
        <v>10</v>
      </c>
      <c r="H624" t="s">
        <v>12</v>
      </c>
      <c r="I624" s="101">
        <v>101</v>
      </c>
      <c r="J624" s="1">
        <v>105.27</v>
      </c>
      <c r="K624" s="1">
        <v>0.06</v>
      </c>
      <c r="L624" s="1">
        <f>+K624*I624</f>
        <v>6.06</v>
      </c>
      <c r="M624" s="1"/>
      <c r="N624" s="1"/>
      <c r="O624" s="1"/>
      <c r="P624" s="1"/>
      <c r="Q624" s="1"/>
      <c r="R624" s="1"/>
      <c r="S624" s="116">
        <f t="shared" si="107"/>
        <v>111.33</v>
      </c>
    </row>
    <row r="625" spans="1:19" ht="12.75">
      <c r="A625" s="107" t="s">
        <v>539</v>
      </c>
      <c r="B625" t="s">
        <v>437</v>
      </c>
      <c r="C625" t="s">
        <v>473</v>
      </c>
      <c r="D625" t="s">
        <v>540</v>
      </c>
      <c r="E625" t="s">
        <v>117</v>
      </c>
      <c r="F625" t="s">
        <v>541</v>
      </c>
      <c r="G625" t="s">
        <v>10</v>
      </c>
      <c r="H625" t="s">
        <v>13</v>
      </c>
      <c r="I625" s="101">
        <v>3</v>
      </c>
      <c r="J625" s="1">
        <v>2.36</v>
      </c>
      <c r="K625" s="1">
        <v>0.06</v>
      </c>
      <c r="L625" s="1">
        <f>+K625*I625</f>
        <v>0.18</v>
      </c>
      <c r="M625" s="1"/>
      <c r="N625" s="1"/>
      <c r="O625" s="1"/>
      <c r="P625" s="1"/>
      <c r="Q625" s="1"/>
      <c r="R625" s="1"/>
      <c r="S625" s="116">
        <f t="shared" si="107"/>
        <v>2.54</v>
      </c>
    </row>
    <row r="626" spans="1:19" ht="12.75">
      <c r="A626" s="107" t="s">
        <v>539</v>
      </c>
      <c r="B626" t="s">
        <v>437</v>
      </c>
      <c r="C626" t="s">
        <v>473</v>
      </c>
      <c r="D626" t="s">
        <v>540</v>
      </c>
      <c r="E626" t="s">
        <v>117</v>
      </c>
      <c r="F626" t="s">
        <v>541</v>
      </c>
      <c r="G626" t="s">
        <v>10</v>
      </c>
      <c r="H626" t="s">
        <v>88</v>
      </c>
      <c r="I626" s="101">
        <v>0</v>
      </c>
      <c r="J626" s="1">
        <v>5.14</v>
      </c>
      <c r="K626" s="1"/>
      <c r="L626" s="1">
        <v>0</v>
      </c>
      <c r="M626" s="1"/>
      <c r="N626" s="1"/>
      <c r="O626" s="1"/>
      <c r="P626" s="1"/>
      <c r="Q626" s="1"/>
      <c r="R626" s="1"/>
      <c r="S626" s="116">
        <f t="shared" si="107"/>
        <v>5.14</v>
      </c>
    </row>
    <row r="627" spans="1:19" ht="12.75">
      <c r="A627" s="107" t="s">
        <v>539</v>
      </c>
      <c r="B627" t="s">
        <v>437</v>
      </c>
      <c r="C627" t="s">
        <v>473</v>
      </c>
      <c r="D627" t="s">
        <v>540</v>
      </c>
      <c r="E627" t="s">
        <v>117</v>
      </c>
      <c r="F627" t="s">
        <v>541</v>
      </c>
      <c r="G627" t="s">
        <v>10</v>
      </c>
      <c r="H627" t="s">
        <v>14</v>
      </c>
      <c r="I627" s="101">
        <v>5</v>
      </c>
      <c r="J627" s="1">
        <v>4.2</v>
      </c>
      <c r="K627" s="1">
        <v>0.1</v>
      </c>
      <c r="L627" s="1">
        <f>+K627*I627</f>
        <v>0.5</v>
      </c>
      <c r="M627" s="1"/>
      <c r="N627" s="1"/>
      <c r="O627" s="1"/>
      <c r="P627" s="1"/>
      <c r="Q627" s="1"/>
      <c r="R627" s="1"/>
      <c r="S627" s="116">
        <f t="shared" si="107"/>
        <v>4.7</v>
      </c>
    </row>
    <row r="628" spans="1:19" ht="12.75">
      <c r="A628" s="107" t="s">
        <v>539</v>
      </c>
      <c r="B628" t="s">
        <v>437</v>
      </c>
      <c r="C628" t="s">
        <v>473</v>
      </c>
      <c r="D628" t="s">
        <v>540</v>
      </c>
      <c r="E628" t="s">
        <v>117</v>
      </c>
      <c r="F628" t="s">
        <v>541</v>
      </c>
      <c r="G628" t="s">
        <v>10</v>
      </c>
      <c r="H628" t="s">
        <v>50</v>
      </c>
      <c r="I628" s="101">
        <v>2</v>
      </c>
      <c r="J628" s="1">
        <v>2.92</v>
      </c>
      <c r="K628" s="1">
        <v>0.06</v>
      </c>
      <c r="L628" s="1">
        <f>+K628*I628</f>
        <v>0.12</v>
      </c>
      <c r="M628" s="1"/>
      <c r="N628" s="1"/>
      <c r="O628" s="1"/>
      <c r="P628" s="1"/>
      <c r="Q628" s="1"/>
      <c r="R628" s="1"/>
      <c r="S628" s="116">
        <f t="shared" si="107"/>
        <v>3.04</v>
      </c>
    </row>
    <row r="629" spans="1:19" ht="12.75">
      <c r="A629" s="107" t="s">
        <v>539</v>
      </c>
      <c r="B629" t="s">
        <v>437</v>
      </c>
      <c r="C629" t="s">
        <v>473</v>
      </c>
      <c r="D629" t="s">
        <v>540</v>
      </c>
      <c r="E629" t="s">
        <v>117</v>
      </c>
      <c r="F629" t="s">
        <v>541</v>
      </c>
      <c r="G629" t="s">
        <v>10</v>
      </c>
      <c r="H629" t="s">
        <v>51</v>
      </c>
      <c r="I629" s="101">
        <v>2</v>
      </c>
      <c r="J629" s="1">
        <v>3.02</v>
      </c>
      <c r="K629" s="1">
        <v>0.06</v>
      </c>
      <c r="L629" s="1">
        <f>+K629*I629</f>
        <v>0.12</v>
      </c>
      <c r="M629" s="1"/>
      <c r="N629" s="1"/>
      <c r="O629" s="1"/>
      <c r="P629" s="1"/>
      <c r="Q629" s="1"/>
      <c r="R629" s="1"/>
      <c r="S629" s="116">
        <f t="shared" si="107"/>
        <v>3.14</v>
      </c>
    </row>
    <row r="630" spans="1:19" ht="12.75">
      <c r="A630" s="107" t="s">
        <v>539</v>
      </c>
      <c r="B630" t="s">
        <v>437</v>
      </c>
      <c r="C630" t="s">
        <v>473</v>
      </c>
      <c r="D630" t="s">
        <v>540</v>
      </c>
      <c r="E630" t="s">
        <v>117</v>
      </c>
      <c r="F630" t="s">
        <v>541</v>
      </c>
      <c r="G630" t="s">
        <v>8</v>
      </c>
      <c r="H630" t="s">
        <v>17</v>
      </c>
      <c r="I630" s="101"/>
      <c r="J630" s="1"/>
      <c r="K630" s="1"/>
      <c r="M630" s="1"/>
      <c r="N630" s="1"/>
      <c r="O630" s="1"/>
      <c r="P630" s="1">
        <v>180</v>
      </c>
      <c r="Q630" s="1"/>
      <c r="R630" s="1"/>
      <c r="S630" s="116">
        <f t="shared" si="107"/>
        <v>180</v>
      </c>
    </row>
    <row r="631" spans="1:20" ht="12.75">
      <c r="A631" s="107" t="s">
        <v>539</v>
      </c>
      <c r="B631" t="s">
        <v>437</v>
      </c>
      <c r="C631" t="s">
        <v>473</v>
      </c>
      <c r="D631" t="s">
        <v>540</v>
      </c>
      <c r="E631" t="s">
        <v>117</v>
      </c>
      <c r="F631" t="s">
        <v>541</v>
      </c>
      <c r="G631" t="s">
        <v>8</v>
      </c>
      <c r="H631" t="s">
        <v>18</v>
      </c>
      <c r="I631" s="101"/>
      <c r="J631" s="1"/>
      <c r="K631" s="1"/>
      <c r="L631" s="1"/>
      <c r="M631" s="1"/>
      <c r="N631" s="1"/>
      <c r="O631" s="1"/>
      <c r="P631" s="1"/>
      <c r="Q631" s="1">
        <v>0.06666000000000001</v>
      </c>
      <c r="R631" s="101">
        <v>208.97910000000005</v>
      </c>
      <c r="S631" s="116">
        <f t="shared" si="107"/>
        <v>208.97910000000005</v>
      </c>
      <c r="T631" t="s">
        <v>483</v>
      </c>
    </row>
    <row r="632" spans="1:19" s="2" customFormat="1" ht="12.75">
      <c r="A632" s="113" t="s">
        <v>1090</v>
      </c>
      <c r="I632" s="104">
        <f>SUBTOTAL(9,I624:I631)</f>
        <v>113</v>
      </c>
      <c r="J632" s="105">
        <f>SUBTOTAL(9,J624:J631)</f>
        <v>122.91</v>
      </c>
      <c r="K632" s="105"/>
      <c r="L632" s="105">
        <f aca="true" t="shared" si="117" ref="L632:S632">SUBTOTAL(9,L624:L631)</f>
        <v>6.9799999999999995</v>
      </c>
      <c r="M632" s="105">
        <f t="shared" si="117"/>
        <v>0</v>
      </c>
      <c r="N632" s="105">
        <f t="shared" si="117"/>
        <v>0</v>
      </c>
      <c r="O632" s="105">
        <f t="shared" si="117"/>
        <v>0</v>
      </c>
      <c r="P632" s="105">
        <f t="shared" si="117"/>
        <v>180</v>
      </c>
      <c r="Q632" s="105">
        <f t="shared" si="117"/>
        <v>0.06666000000000001</v>
      </c>
      <c r="R632" s="104">
        <f t="shared" si="117"/>
        <v>208.97910000000005</v>
      </c>
      <c r="S632" s="117">
        <f t="shared" si="117"/>
        <v>518.8691</v>
      </c>
    </row>
    <row r="633" spans="1:19" ht="12.75">
      <c r="A633" s="107" t="s">
        <v>542</v>
      </c>
      <c r="B633" t="s">
        <v>437</v>
      </c>
      <c r="C633" t="s">
        <v>473</v>
      </c>
      <c r="D633" t="s">
        <v>543</v>
      </c>
      <c r="E633" t="s">
        <v>117</v>
      </c>
      <c r="F633" t="s">
        <v>544</v>
      </c>
      <c r="G633" t="s">
        <v>10</v>
      </c>
      <c r="H633" t="s">
        <v>12</v>
      </c>
      <c r="I633" s="101">
        <v>66</v>
      </c>
      <c r="J633" s="1">
        <v>130.18</v>
      </c>
      <c r="K633" s="1">
        <v>0.06</v>
      </c>
      <c r="L633" s="1">
        <f aca="true" t="shared" si="118" ref="L633:L638">+K633*I633</f>
        <v>3.96</v>
      </c>
      <c r="M633" s="1"/>
      <c r="N633" s="1"/>
      <c r="O633" s="1"/>
      <c r="P633" s="1"/>
      <c r="Q633" s="1"/>
      <c r="R633" s="1"/>
      <c r="S633" s="116">
        <f t="shared" si="107"/>
        <v>134.14000000000001</v>
      </c>
    </row>
    <row r="634" spans="1:19" ht="12.75">
      <c r="A634" s="107" t="s">
        <v>542</v>
      </c>
      <c r="B634" t="s">
        <v>437</v>
      </c>
      <c r="C634" t="s">
        <v>473</v>
      </c>
      <c r="D634" t="s">
        <v>543</v>
      </c>
      <c r="E634" t="s">
        <v>117</v>
      </c>
      <c r="F634" t="s">
        <v>544</v>
      </c>
      <c r="G634" t="s">
        <v>10</v>
      </c>
      <c r="H634" t="s">
        <v>13</v>
      </c>
      <c r="I634" s="101">
        <v>10</v>
      </c>
      <c r="J634" s="1">
        <v>19.27</v>
      </c>
      <c r="K634" s="1">
        <v>0.06</v>
      </c>
      <c r="L634" s="1">
        <f t="shared" si="118"/>
        <v>0.6</v>
      </c>
      <c r="M634" s="1"/>
      <c r="N634" s="1"/>
      <c r="O634" s="1"/>
      <c r="P634" s="1"/>
      <c r="Q634" s="1"/>
      <c r="R634" s="1"/>
      <c r="S634" s="116">
        <f t="shared" si="107"/>
        <v>19.87</v>
      </c>
    </row>
    <row r="635" spans="1:19" ht="12.75">
      <c r="A635" s="107" t="s">
        <v>542</v>
      </c>
      <c r="B635" t="s">
        <v>437</v>
      </c>
      <c r="C635" t="s">
        <v>473</v>
      </c>
      <c r="D635" t="s">
        <v>543</v>
      </c>
      <c r="E635" t="s">
        <v>117</v>
      </c>
      <c r="F635" t="s">
        <v>544</v>
      </c>
      <c r="G635" t="s">
        <v>10</v>
      </c>
      <c r="H635" t="s">
        <v>14</v>
      </c>
      <c r="I635" s="101">
        <v>80</v>
      </c>
      <c r="J635" s="1">
        <v>33.73</v>
      </c>
      <c r="K635" s="1">
        <v>0.1</v>
      </c>
      <c r="L635" s="1">
        <f t="shared" si="118"/>
        <v>8</v>
      </c>
      <c r="M635" s="1"/>
      <c r="N635" s="1"/>
      <c r="O635" s="1"/>
      <c r="P635" s="1"/>
      <c r="Q635" s="1"/>
      <c r="R635" s="1"/>
      <c r="S635" s="116">
        <f t="shared" si="107"/>
        <v>41.73</v>
      </c>
    </row>
    <row r="636" spans="1:19" ht="12.75">
      <c r="A636" s="107" t="s">
        <v>542</v>
      </c>
      <c r="B636" t="s">
        <v>437</v>
      </c>
      <c r="C636" t="s">
        <v>473</v>
      </c>
      <c r="D636" t="s">
        <v>543</v>
      </c>
      <c r="E636" t="s">
        <v>117</v>
      </c>
      <c r="F636" t="s">
        <v>544</v>
      </c>
      <c r="G636" t="s">
        <v>10</v>
      </c>
      <c r="H636" t="s">
        <v>50</v>
      </c>
      <c r="I636" s="101">
        <v>14</v>
      </c>
      <c r="J636" s="1">
        <v>21.28</v>
      </c>
      <c r="K636" s="1">
        <v>0.06</v>
      </c>
      <c r="L636" s="1">
        <f t="shared" si="118"/>
        <v>0.84</v>
      </c>
      <c r="M636" s="1"/>
      <c r="N636" s="1"/>
      <c r="O636" s="1"/>
      <c r="P636" s="1"/>
      <c r="Q636" s="1"/>
      <c r="R636" s="1"/>
      <c r="S636" s="116">
        <f t="shared" si="107"/>
        <v>22.12</v>
      </c>
    </row>
    <row r="637" spans="1:19" ht="12.75">
      <c r="A637" s="107" t="s">
        <v>542</v>
      </c>
      <c r="B637" t="s">
        <v>437</v>
      </c>
      <c r="C637" t="s">
        <v>473</v>
      </c>
      <c r="D637" t="s">
        <v>543</v>
      </c>
      <c r="E637" t="s">
        <v>117</v>
      </c>
      <c r="F637" t="s">
        <v>544</v>
      </c>
      <c r="G637" t="s">
        <v>10</v>
      </c>
      <c r="H637" t="s">
        <v>51</v>
      </c>
      <c r="I637" s="101">
        <v>1</v>
      </c>
      <c r="J637" s="1">
        <v>3.36</v>
      </c>
      <c r="K637" s="1">
        <v>0.06</v>
      </c>
      <c r="L637" s="1">
        <f t="shared" si="118"/>
        <v>0.06</v>
      </c>
      <c r="M637" s="1"/>
      <c r="N637" s="1"/>
      <c r="O637" s="1"/>
      <c r="P637" s="1"/>
      <c r="Q637" s="1"/>
      <c r="R637" s="1"/>
      <c r="S637" s="116">
        <f t="shared" si="107"/>
        <v>3.42</v>
      </c>
    </row>
    <row r="638" spans="1:19" ht="12.75">
      <c r="A638" s="107" t="s">
        <v>542</v>
      </c>
      <c r="B638" t="s">
        <v>437</v>
      </c>
      <c r="C638" t="s">
        <v>473</v>
      </c>
      <c r="D638" t="s">
        <v>543</v>
      </c>
      <c r="E638" t="s">
        <v>117</v>
      </c>
      <c r="F638" t="s">
        <v>544</v>
      </c>
      <c r="G638" t="s">
        <v>10</v>
      </c>
      <c r="H638" t="s">
        <v>16</v>
      </c>
      <c r="I638" s="101">
        <v>2</v>
      </c>
      <c r="J638" s="1">
        <v>1.79</v>
      </c>
      <c r="K638" s="1">
        <v>0.06</v>
      </c>
      <c r="L638" s="1">
        <f t="shared" si="118"/>
        <v>0.12</v>
      </c>
      <c r="M638" s="1"/>
      <c r="N638" s="1"/>
      <c r="O638" s="1"/>
      <c r="P638" s="1"/>
      <c r="Q638" s="1"/>
      <c r="R638" s="1"/>
      <c r="S638" s="116">
        <f t="shared" si="107"/>
        <v>1.9100000000000001</v>
      </c>
    </row>
    <row r="639" spans="1:19" ht="12.75">
      <c r="A639" s="107" t="s">
        <v>542</v>
      </c>
      <c r="B639" t="s">
        <v>437</v>
      </c>
      <c r="C639" t="s">
        <v>473</v>
      </c>
      <c r="D639" t="s">
        <v>543</v>
      </c>
      <c r="E639" t="s">
        <v>117</v>
      </c>
      <c r="F639" t="s">
        <v>544</v>
      </c>
      <c r="G639" t="s">
        <v>8</v>
      </c>
      <c r="H639" t="s">
        <v>17</v>
      </c>
      <c r="I639" s="101"/>
      <c r="J639" s="1"/>
      <c r="K639" s="1"/>
      <c r="M639" s="1"/>
      <c r="N639" s="1"/>
      <c r="O639" s="1"/>
      <c r="P639" s="1">
        <v>165</v>
      </c>
      <c r="Q639" s="1"/>
      <c r="R639" s="1"/>
      <c r="S639" s="116">
        <f t="shared" si="107"/>
        <v>165</v>
      </c>
    </row>
    <row r="640" spans="1:20" ht="12.75">
      <c r="A640" s="107" t="s">
        <v>542</v>
      </c>
      <c r="B640" t="s">
        <v>437</v>
      </c>
      <c r="C640" t="s">
        <v>473</v>
      </c>
      <c r="D640" t="s">
        <v>543</v>
      </c>
      <c r="E640" t="s">
        <v>117</v>
      </c>
      <c r="F640" t="s">
        <v>544</v>
      </c>
      <c r="G640" t="s">
        <v>8</v>
      </c>
      <c r="H640" t="s">
        <v>18</v>
      </c>
      <c r="I640" s="101"/>
      <c r="J640" s="1"/>
      <c r="K640" s="1"/>
      <c r="L640" s="1"/>
      <c r="M640" s="1"/>
      <c r="N640" s="1"/>
      <c r="O640" s="1"/>
      <c r="P640" s="1"/>
      <c r="Q640" s="1">
        <v>0.12001000000000002</v>
      </c>
      <c r="R640" s="101">
        <v>376.2313500000001</v>
      </c>
      <c r="S640" s="116">
        <f t="shared" si="107"/>
        <v>376.2313500000001</v>
      </c>
      <c r="T640" t="s">
        <v>483</v>
      </c>
    </row>
    <row r="641" spans="1:19" s="2" customFormat="1" ht="12.75">
      <c r="A641" s="113" t="s">
        <v>1091</v>
      </c>
      <c r="I641" s="104">
        <f>SUBTOTAL(9,I633:I640)</f>
        <v>173</v>
      </c>
      <c r="J641" s="105">
        <f>SUBTOTAL(9,J633:J640)</f>
        <v>209.61</v>
      </c>
      <c r="K641" s="105"/>
      <c r="L641" s="105">
        <f aca="true" t="shared" si="119" ref="L641:S641">SUBTOTAL(9,L633:L640)</f>
        <v>13.579999999999998</v>
      </c>
      <c r="M641" s="105">
        <f t="shared" si="119"/>
        <v>0</v>
      </c>
      <c r="N641" s="105">
        <f t="shared" si="119"/>
        <v>0</v>
      </c>
      <c r="O641" s="105">
        <f t="shared" si="119"/>
        <v>0</v>
      </c>
      <c r="P641" s="105">
        <f t="shared" si="119"/>
        <v>165</v>
      </c>
      <c r="Q641" s="105">
        <f t="shared" si="119"/>
        <v>0.12001000000000002</v>
      </c>
      <c r="R641" s="104">
        <f t="shared" si="119"/>
        <v>376.2313500000001</v>
      </c>
      <c r="S641" s="117">
        <f t="shared" si="119"/>
        <v>764.4213500000001</v>
      </c>
    </row>
    <row r="642" spans="1:19" ht="12.75">
      <c r="A642" s="107" t="s">
        <v>545</v>
      </c>
      <c r="B642" t="s">
        <v>437</v>
      </c>
      <c r="C642" t="s">
        <v>473</v>
      </c>
      <c r="D642" t="s">
        <v>546</v>
      </c>
      <c r="E642" t="s">
        <v>117</v>
      </c>
      <c r="F642" t="s">
        <v>547</v>
      </c>
      <c r="G642" t="s">
        <v>10</v>
      </c>
      <c r="H642" t="s">
        <v>12</v>
      </c>
      <c r="I642" s="101">
        <v>1379</v>
      </c>
      <c r="J642" s="1">
        <v>1013.8</v>
      </c>
      <c r="K642" s="1">
        <v>0.06</v>
      </c>
      <c r="L642" s="1">
        <f aca="true" t="shared" si="120" ref="L642:L648">+K642*I642</f>
        <v>82.74</v>
      </c>
      <c r="M642" s="1"/>
      <c r="N642" s="1"/>
      <c r="O642" s="1"/>
      <c r="P642" s="1"/>
      <c r="Q642" s="1"/>
      <c r="R642" s="1"/>
      <c r="S642" s="116">
        <f t="shared" si="107"/>
        <v>1096.54</v>
      </c>
    </row>
    <row r="643" spans="1:19" ht="12.75">
      <c r="A643" s="107" t="s">
        <v>545</v>
      </c>
      <c r="B643" t="s">
        <v>437</v>
      </c>
      <c r="C643" t="s">
        <v>473</v>
      </c>
      <c r="D643" t="s">
        <v>546</v>
      </c>
      <c r="E643" t="s">
        <v>117</v>
      </c>
      <c r="F643" t="s">
        <v>547</v>
      </c>
      <c r="G643" t="s">
        <v>10</v>
      </c>
      <c r="H643" t="s">
        <v>13</v>
      </c>
      <c r="I643" s="101">
        <v>50</v>
      </c>
      <c r="J643" s="1">
        <v>53.71</v>
      </c>
      <c r="K643" s="1">
        <v>0.06</v>
      </c>
      <c r="L643" s="1">
        <f t="shared" si="120"/>
        <v>3</v>
      </c>
      <c r="M643" s="1"/>
      <c r="N643" s="1"/>
      <c r="O643" s="1"/>
      <c r="P643" s="1"/>
      <c r="Q643" s="1"/>
      <c r="R643" s="1"/>
      <c r="S643" s="116">
        <f t="shared" si="107"/>
        <v>56.71</v>
      </c>
    </row>
    <row r="644" spans="1:19" ht="12.75">
      <c r="A644" s="107" t="s">
        <v>545</v>
      </c>
      <c r="B644" t="s">
        <v>437</v>
      </c>
      <c r="C644" t="s">
        <v>473</v>
      </c>
      <c r="D644" t="s">
        <v>546</v>
      </c>
      <c r="E644" t="s">
        <v>117</v>
      </c>
      <c r="F644" t="s">
        <v>547</v>
      </c>
      <c r="G644" t="s">
        <v>10</v>
      </c>
      <c r="H644" t="s">
        <v>14</v>
      </c>
      <c r="I644" s="101">
        <v>252</v>
      </c>
      <c r="J644" s="1">
        <v>79.18</v>
      </c>
      <c r="K644" s="1">
        <v>0.1</v>
      </c>
      <c r="L644" s="1">
        <f t="shared" si="120"/>
        <v>25.200000000000003</v>
      </c>
      <c r="M644" s="1"/>
      <c r="N644" s="1"/>
      <c r="O644" s="1"/>
      <c r="P644" s="1"/>
      <c r="Q644" s="1"/>
      <c r="R644" s="1"/>
      <c r="S644" s="116">
        <f t="shared" si="107"/>
        <v>104.38000000000001</v>
      </c>
    </row>
    <row r="645" spans="1:19" ht="12.75">
      <c r="A645" s="107" t="s">
        <v>545</v>
      </c>
      <c r="B645" t="s">
        <v>437</v>
      </c>
      <c r="C645" t="s">
        <v>473</v>
      </c>
      <c r="D645" t="s">
        <v>546</v>
      </c>
      <c r="E645" t="s">
        <v>117</v>
      </c>
      <c r="F645" t="s">
        <v>547</v>
      </c>
      <c r="G645" t="s">
        <v>10</v>
      </c>
      <c r="H645" t="s">
        <v>51</v>
      </c>
      <c r="I645" s="101">
        <v>4</v>
      </c>
      <c r="J645" s="1">
        <v>2.7</v>
      </c>
      <c r="K645" s="1">
        <v>0.06</v>
      </c>
      <c r="L645" s="1">
        <f t="shared" si="120"/>
        <v>0.24</v>
      </c>
      <c r="M645" s="1"/>
      <c r="N645" s="1"/>
      <c r="O645" s="1"/>
      <c r="P645" s="1"/>
      <c r="Q645" s="1"/>
      <c r="R645" s="1"/>
      <c r="S645" s="116">
        <f t="shared" si="107"/>
        <v>2.9400000000000004</v>
      </c>
    </row>
    <row r="646" spans="1:19" ht="12.75">
      <c r="A646" s="107" t="s">
        <v>545</v>
      </c>
      <c r="B646" t="s">
        <v>437</v>
      </c>
      <c r="C646" t="s">
        <v>473</v>
      </c>
      <c r="D646" t="s">
        <v>546</v>
      </c>
      <c r="E646" t="s">
        <v>117</v>
      </c>
      <c r="F646" t="s">
        <v>547</v>
      </c>
      <c r="G646" t="s">
        <v>10</v>
      </c>
      <c r="H646" t="s">
        <v>29</v>
      </c>
      <c r="I646" s="101">
        <v>1</v>
      </c>
      <c r="J646" s="1">
        <v>0.4</v>
      </c>
      <c r="K646" s="1">
        <v>0.06</v>
      </c>
      <c r="L646" s="1">
        <f t="shared" si="120"/>
        <v>0.06</v>
      </c>
      <c r="M646" s="1"/>
      <c r="N646" s="1"/>
      <c r="O646" s="1"/>
      <c r="P646" s="1"/>
      <c r="Q646" s="1"/>
      <c r="R646" s="1"/>
      <c r="S646" s="116">
        <f t="shared" si="107"/>
        <v>0.46</v>
      </c>
    </row>
    <row r="647" spans="1:19" ht="12.75">
      <c r="A647" s="107" t="s">
        <v>545</v>
      </c>
      <c r="B647" t="s">
        <v>437</v>
      </c>
      <c r="C647" t="s">
        <v>473</v>
      </c>
      <c r="D647" t="s">
        <v>546</v>
      </c>
      <c r="E647" t="s">
        <v>117</v>
      </c>
      <c r="F647" t="s">
        <v>547</v>
      </c>
      <c r="G647" t="s">
        <v>10</v>
      </c>
      <c r="H647" t="s">
        <v>15</v>
      </c>
      <c r="I647" s="101">
        <v>822</v>
      </c>
      <c r="J647" s="1">
        <v>194.83</v>
      </c>
      <c r="K647" s="1">
        <v>0.06</v>
      </c>
      <c r="L647" s="1">
        <f t="shared" si="120"/>
        <v>49.32</v>
      </c>
      <c r="M647" s="1"/>
      <c r="N647" s="1"/>
      <c r="O647" s="1"/>
      <c r="P647" s="1"/>
      <c r="Q647" s="1"/>
      <c r="R647" s="1"/>
      <c r="S647" s="116">
        <f t="shared" si="107"/>
        <v>244.15</v>
      </c>
    </row>
    <row r="648" spans="1:19" ht="12.75">
      <c r="A648" s="107" t="s">
        <v>545</v>
      </c>
      <c r="B648" t="s">
        <v>437</v>
      </c>
      <c r="C648" t="s">
        <v>473</v>
      </c>
      <c r="D648" t="s">
        <v>546</v>
      </c>
      <c r="E648" t="s">
        <v>117</v>
      </c>
      <c r="F648" t="s">
        <v>547</v>
      </c>
      <c r="G648" t="s">
        <v>10</v>
      </c>
      <c r="H648" t="s">
        <v>16</v>
      </c>
      <c r="I648" s="101">
        <v>5</v>
      </c>
      <c r="J648" s="1">
        <v>2.25</v>
      </c>
      <c r="K648" s="1">
        <v>0.06</v>
      </c>
      <c r="L648" s="1">
        <f t="shared" si="120"/>
        <v>0.3</v>
      </c>
      <c r="M648" s="1"/>
      <c r="N648" s="1"/>
      <c r="O648" s="1"/>
      <c r="P648" s="1"/>
      <c r="Q648" s="1"/>
      <c r="R648" s="1"/>
      <c r="S648" s="116">
        <f t="shared" si="107"/>
        <v>2.55</v>
      </c>
    </row>
    <row r="649" spans="1:19" ht="12.75">
      <c r="A649" s="107" t="s">
        <v>545</v>
      </c>
      <c r="B649" t="s">
        <v>437</v>
      </c>
      <c r="C649" t="s">
        <v>473</v>
      </c>
      <c r="D649" t="s">
        <v>546</v>
      </c>
      <c r="E649" t="s">
        <v>117</v>
      </c>
      <c r="F649" t="s">
        <v>547</v>
      </c>
      <c r="G649" t="s">
        <v>10</v>
      </c>
      <c r="H649" t="s">
        <v>11</v>
      </c>
      <c r="I649" s="101">
        <v>11</v>
      </c>
      <c r="J649" s="1">
        <v>77.91</v>
      </c>
      <c r="K649" s="1"/>
      <c r="L649" s="1"/>
      <c r="M649" s="1"/>
      <c r="N649" s="1"/>
      <c r="O649" s="1"/>
      <c r="P649" s="1"/>
      <c r="Q649" s="1"/>
      <c r="R649" s="1"/>
      <c r="S649" s="116">
        <f t="shared" si="107"/>
        <v>77.91</v>
      </c>
    </row>
    <row r="650" spans="1:19" ht="12.75">
      <c r="A650" s="107" t="s">
        <v>545</v>
      </c>
      <c r="B650" t="s">
        <v>437</v>
      </c>
      <c r="C650" t="s">
        <v>473</v>
      </c>
      <c r="D650" t="s">
        <v>546</v>
      </c>
      <c r="E650" t="s">
        <v>117</v>
      </c>
      <c r="F650" t="s">
        <v>547</v>
      </c>
      <c r="G650" t="s">
        <v>8</v>
      </c>
      <c r="H650" t="s">
        <v>17</v>
      </c>
      <c r="I650" s="101"/>
      <c r="J650" s="1"/>
      <c r="K650" s="1"/>
      <c r="M650" s="1"/>
      <c r="N650" s="1"/>
      <c r="O650" s="1"/>
      <c r="P650" s="1">
        <v>180</v>
      </c>
      <c r="Q650" s="1"/>
      <c r="R650" s="1"/>
      <c r="S650" s="116">
        <f t="shared" si="107"/>
        <v>180</v>
      </c>
    </row>
    <row r="651" spans="1:19" ht="12.75">
      <c r="A651" s="107" t="s">
        <v>545</v>
      </c>
      <c r="B651" t="s">
        <v>437</v>
      </c>
      <c r="C651" t="s">
        <v>473</v>
      </c>
      <c r="D651" t="s">
        <v>546</v>
      </c>
      <c r="E651" t="s">
        <v>117</v>
      </c>
      <c r="F651" t="s">
        <v>547</v>
      </c>
      <c r="G651" t="s">
        <v>8</v>
      </c>
      <c r="H651" t="s">
        <v>9</v>
      </c>
      <c r="I651" s="101"/>
      <c r="J651" s="1"/>
      <c r="K651" s="1"/>
      <c r="M651" s="1"/>
      <c r="N651" s="1">
        <v>0.25</v>
      </c>
      <c r="O651" s="1">
        <v>15.75</v>
      </c>
      <c r="P651" s="1"/>
      <c r="Q651" s="1"/>
      <c r="R651" s="1"/>
      <c r="S651" s="116">
        <f t="shared" si="107"/>
        <v>15.75</v>
      </c>
    </row>
    <row r="652" spans="1:20" ht="12.75">
      <c r="A652" s="107" t="s">
        <v>545</v>
      </c>
      <c r="B652" t="s">
        <v>437</v>
      </c>
      <c r="C652" t="s">
        <v>473</v>
      </c>
      <c r="D652" t="s">
        <v>546</v>
      </c>
      <c r="E652" t="s">
        <v>117</v>
      </c>
      <c r="F652" t="s">
        <v>547</v>
      </c>
      <c r="G652" t="s">
        <v>8</v>
      </c>
      <c r="H652" t="s">
        <v>18</v>
      </c>
      <c r="I652" s="101"/>
      <c r="J652" s="1"/>
      <c r="K652" s="1"/>
      <c r="L652" s="1"/>
      <c r="M652" s="1"/>
      <c r="N652" s="1"/>
      <c r="O652" s="1"/>
      <c r="P652" s="1"/>
      <c r="Q652" s="1">
        <v>0.25</v>
      </c>
      <c r="R652" s="101">
        <v>783.75</v>
      </c>
      <c r="S652" s="116">
        <f t="shared" si="107"/>
        <v>783.75</v>
      </c>
      <c r="T652" t="s">
        <v>514</v>
      </c>
    </row>
    <row r="653" spans="1:19" s="2" customFormat="1" ht="12.75">
      <c r="A653" s="113" t="s">
        <v>1092</v>
      </c>
      <c r="I653" s="104">
        <f>SUBTOTAL(9,I642:I652)</f>
        <v>2524</v>
      </c>
      <c r="J653" s="105">
        <f>SUBTOTAL(9,J642:J652)</f>
        <v>1424.7800000000002</v>
      </c>
      <c r="K653" s="105"/>
      <c r="L653" s="105">
        <f aca="true" t="shared" si="121" ref="L653:S653">SUBTOTAL(9,L642:L652)</f>
        <v>160.86</v>
      </c>
      <c r="M653" s="105">
        <f t="shared" si="121"/>
        <v>0</v>
      </c>
      <c r="N653" s="105">
        <f t="shared" si="121"/>
        <v>0.25</v>
      </c>
      <c r="O653" s="105">
        <f t="shared" si="121"/>
        <v>15.75</v>
      </c>
      <c r="P653" s="105">
        <f t="shared" si="121"/>
        <v>180</v>
      </c>
      <c r="Q653" s="105">
        <f t="shared" si="121"/>
        <v>0.25</v>
      </c>
      <c r="R653" s="104">
        <f t="shared" si="121"/>
        <v>783.75</v>
      </c>
      <c r="S653" s="117">
        <f t="shared" si="121"/>
        <v>2565.1400000000003</v>
      </c>
    </row>
    <row r="654" spans="1:19" ht="12.75">
      <c r="A654" s="107" t="s">
        <v>548</v>
      </c>
      <c r="B654" t="s">
        <v>437</v>
      </c>
      <c r="C654" t="s">
        <v>473</v>
      </c>
      <c r="D654" t="s">
        <v>546</v>
      </c>
      <c r="E654" t="s">
        <v>117</v>
      </c>
      <c r="F654" t="s">
        <v>547</v>
      </c>
      <c r="G654" t="s">
        <v>10</v>
      </c>
      <c r="H654" t="s">
        <v>12</v>
      </c>
      <c r="I654" s="101">
        <v>6</v>
      </c>
      <c r="J654" s="1">
        <v>5.16</v>
      </c>
      <c r="K654" s="1">
        <v>0.06</v>
      </c>
      <c r="L654" s="1">
        <f>+K654*I654</f>
        <v>0.36</v>
      </c>
      <c r="M654" s="1"/>
      <c r="N654" s="1"/>
      <c r="O654" s="1"/>
      <c r="P654" s="1"/>
      <c r="R654" s="1"/>
      <c r="S654" s="116">
        <f t="shared" si="107"/>
        <v>5.5200000000000005</v>
      </c>
    </row>
    <row r="655" spans="1:19" ht="12.75">
      <c r="A655" s="107" t="s">
        <v>548</v>
      </c>
      <c r="B655" t="s">
        <v>437</v>
      </c>
      <c r="C655" t="s">
        <v>473</v>
      </c>
      <c r="D655" t="s">
        <v>546</v>
      </c>
      <c r="E655" t="s">
        <v>117</v>
      </c>
      <c r="F655" t="s">
        <v>547</v>
      </c>
      <c r="G655" t="s">
        <v>8</v>
      </c>
      <c r="H655" t="s">
        <v>17</v>
      </c>
      <c r="I655" s="101"/>
      <c r="J655" s="1"/>
      <c r="K655" s="1"/>
      <c r="M655" s="1"/>
      <c r="N655" s="1"/>
      <c r="O655" s="1"/>
      <c r="P655" s="1">
        <v>60</v>
      </c>
      <c r="R655" s="1"/>
      <c r="S655" s="116">
        <f t="shared" si="107"/>
        <v>60</v>
      </c>
    </row>
    <row r="656" spans="1:19" s="2" customFormat="1" ht="12.75">
      <c r="A656" s="113" t="s">
        <v>1093</v>
      </c>
      <c r="I656" s="104">
        <f>SUBTOTAL(9,I654:I655)</f>
        <v>6</v>
      </c>
      <c r="J656" s="105">
        <f>SUBTOTAL(9,J654:J655)</f>
        <v>5.16</v>
      </c>
      <c r="K656" s="105"/>
      <c r="L656" s="2">
        <f aca="true" t="shared" si="122" ref="L656:S656">SUBTOTAL(9,L654:L655)</f>
        <v>0.36</v>
      </c>
      <c r="M656" s="105">
        <f t="shared" si="122"/>
        <v>0</v>
      </c>
      <c r="N656" s="105">
        <f t="shared" si="122"/>
        <v>0</v>
      </c>
      <c r="O656" s="105">
        <f t="shared" si="122"/>
        <v>0</v>
      </c>
      <c r="P656" s="105">
        <f t="shared" si="122"/>
        <v>60</v>
      </c>
      <c r="Q656" s="2">
        <f t="shared" si="122"/>
        <v>0</v>
      </c>
      <c r="R656" s="105">
        <f t="shared" si="122"/>
        <v>0</v>
      </c>
      <c r="S656" s="117">
        <f t="shared" si="122"/>
        <v>65.52</v>
      </c>
    </row>
    <row r="657" spans="1:19" ht="12.75">
      <c r="A657" s="107" t="s">
        <v>741</v>
      </c>
      <c r="B657" t="s">
        <v>437</v>
      </c>
      <c r="C657" t="s">
        <v>577</v>
      </c>
      <c r="D657" t="s">
        <v>742</v>
      </c>
      <c r="E657" t="s">
        <v>117</v>
      </c>
      <c r="F657" t="s">
        <v>743</v>
      </c>
      <c r="G657" t="s">
        <v>10</v>
      </c>
      <c r="H657" t="s">
        <v>12</v>
      </c>
      <c r="I657" s="101">
        <v>28</v>
      </c>
      <c r="J657" s="1">
        <v>10.97</v>
      </c>
      <c r="K657" s="1">
        <v>0.06</v>
      </c>
      <c r="L657" s="1">
        <f>+K657*I657</f>
        <v>1.68</v>
      </c>
      <c r="M657" s="1"/>
      <c r="N657" s="1"/>
      <c r="O657" s="1"/>
      <c r="P657" s="1"/>
      <c r="R657" s="1"/>
      <c r="S657" s="116">
        <f t="shared" si="107"/>
        <v>12.65</v>
      </c>
    </row>
    <row r="658" spans="1:19" ht="12.75">
      <c r="A658" s="107" t="s">
        <v>741</v>
      </c>
      <c r="B658" t="s">
        <v>437</v>
      </c>
      <c r="C658" t="s">
        <v>577</v>
      </c>
      <c r="D658" t="s">
        <v>742</v>
      </c>
      <c r="E658" t="s">
        <v>117</v>
      </c>
      <c r="F658" t="s">
        <v>743</v>
      </c>
      <c r="G658" t="s">
        <v>10</v>
      </c>
      <c r="H658" t="s">
        <v>14</v>
      </c>
      <c r="I658" s="101">
        <v>226</v>
      </c>
      <c r="J658" s="1">
        <v>65.59</v>
      </c>
      <c r="K658" s="1">
        <v>0.1</v>
      </c>
      <c r="L658" s="1">
        <f>+K658*I658</f>
        <v>22.6</v>
      </c>
      <c r="M658" s="1"/>
      <c r="N658" s="1"/>
      <c r="O658" s="1"/>
      <c r="P658" s="1"/>
      <c r="R658" s="1"/>
      <c r="S658" s="116">
        <f t="shared" si="107"/>
        <v>88.19</v>
      </c>
    </row>
    <row r="659" spans="1:19" ht="12.75">
      <c r="A659" s="107" t="s">
        <v>741</v>
      </c>
      <c r="B659" t="s">
        <v>437</v>
      </c>
      <c r="C659" t="s">
        <v>577</v>
      </c>
      <c r="D659" t="s">
        <v>742</v>
      </c>
      <c r="E659" t="s">
        <v>117</v>
      </c>
      <c r="F659" t="s">
        <v>743</v>
      </c>
      <c r="G659" t="s">
        <v>8</v>
      </c>
      <c r="H659" t="s">
        <v>17</v>
      </c>
      <c r="I659" s="101"/>
      <c r="J659" s="1"/>
      <c r="K659" s="1"/>
      <c r="M659" s="1"/>
      <c r="N659" s="1"/>
      <c r="O659" s="1"/>
      <c r="P659" s="1">
        <v>135</v>
      </c>
      <c r="R659" s="1"/>
      <c r="S659" s="116">
        <f t="shared" si="107"/>
        <v>135</v>
      </c>
    </row>
    <row r="660" spans="1:19" s="2" customFormat="1" ht="12.75">
      <c r="A660" s="113" t="s">
        <v>1094</v>
      </c>
      <c r="I660" s="104">
        <f>SUBTOTAL(9,I657:I659)</f>
        <v>254</v>
      </c>
      <c r="J660" s="105">
        <f>SUBTOTAL(9,J657:J659)</f>
        <v>76.56</v>
      </c>
      <c r="K660" s="105"/>
      <c r="L660" s="2">
        <f aca="true" t="shared" si="123" ref="L660:S660">SUBTOTAL(9,L657:L659)</f>
        <v>24.28</v>
      </c>
      <c r="M660" s="105">
        <f t="shared" si="123"/>
        <v>0</v>
      </c>
      <c r="N660" s="105">
        <f t="shared" si="123"/>
        <v>0</v>
      </c>
      <c r="O660" s="105">
        <f t="shared" si="123"/>
        <v>0</v>
      </c>
      <c r="P660" s="105">
        <f t="shared" si="123"/>
        <v>135</v>
      </c>
      <c r="Q660" s="2">
        <f t="shared" si="123"/>
        <v>0</v>
      </c>
      <c r="R660" s="105">
        <f t="shared" si="123"/>
        <v>0</v>
      </c>
      <c r="S660" s="117">
        <f t="shared" si="123"/>
        <v>235.84</v>
      </c>
    </row>
    <row r="661" spans="1:19" ht="12.75">
      <c r="A661" s="107" t="s">
        <v>461</v>
      </c>
      <c r="B661" t="s">
        <v>437</v>
      </c>
      <c r="C661" t="s">
        <v>446</v>
      </c>
      <c r="D661" t="s">
        <v>462</v>
      </c>
      <c r="E661" t="s">
        <v>117</v>
      </c>
      <c r="F661" t="s">
        <v>463</v>
      </c>
      <c r="G661" t="s">
        <v>10</v>
      </c>
      <c r="H661" t="s">
        <v>12</v>
      </c>
      <c r="I661" s="101">
        <v>4</v>
      </c>
      <c r="J661" s="1">
        <v>7.19</v>
      </c>
      <c r="K661" s="1">
        <v>0.06</v>
      </c>
      <c r="L661" s="1">
        <f>+K661*I661</f>
        <v>0.24</v>
      </c>
      <c r="M661" s="1"/>
      <c r="N661" s="1"/>
      <c r="O661" s="1"/>
      <c r="P661" s="1"/>
      <c r="R661" s="1"/>
      <c r="S661" s="116">
        <f aca="true" t="shared" si="124" ref="S661:S725">+R661+P661+O661+M661+L661+J661</f>
        <v>7.430000000000001</v>
      </c>
    </row>
    <row r="662" spans="1:19" ht="12.75">
      <c r="A662" s="107" t="s">
        <v>461</v>
      </c>
      <c r="B662" t="s">
        <v>437</v>
      </c>
      <c r="C662" t="s">
        <v>446</v>
      </c>
      <c r="D662" t="s">
        <v>462</v>
      </c>
      <c r="E662" t="s">
        <v>117</v>
      </c>
      <c r="F662" t="s">
        <v>463</v>
      </c>
      <c r="G662" t="s">
        <v>8</v>
      </c>
      <c r="H662" t="s">
        <v>17</v>
      </c>
      <c r="I662" s="101"/>
      <c r="J662" s="1"/>
      <c r="K662" s="1"/>
      <c r="M662" s="1"/>
      <c r="N662" s="1"/>
      <c r="O662" s="1"/>
      <c r="P662" s="1">
        <v>15</v>
      </c>
      <c r="R662" s="1"/>
      <c r="S662" s="116">
        <f t="shared" si="124"/>
        <v>15</v>
      </c>
    </row>
    <row r="663" spans="1:19" s="2" customFormat="1" ht="12.75">
      <c r="A663" s="113" t="s">
        <v>1095</v>
      </c>
      <c r="I663" s="104">
        <f>SUBTOTAL(9,I661:I662)</f>
        <v>4</v>
      </c>
      <c r="J663" s="105">
        <f>SUBTOTAL(9,J661:J662)</f>
        <v>7.19</v>
      </c>
      <c r="K663" s="105"/>
      <c r="L663" s="2">
        <f aca="true" t="shared" si="125" ref="L663:S663">SUBTOTAL(9,L661:L662)</f>
        <v>0.24</v>
      </c>
      <c r="M663" s="105">
        <f t="shared" si="125"/>
        <v>0</v>
      </c>
      <c r="N663" s="105">
        <f t="shared" si="125"/>
        <v>0</v>
      </c>
      <c r="O663" s="105">
        <f t="shared" si="125"/>
        <v>0</v>
      </c>
      <c r="P663" s="105">
        <f t="shared" si="125"/>
        <v>15</v>
      </c>
      <c r="Q663" s="2">
        <f t="shared" si="125"/>
        <v>0</v>
      </c>
      <c r="R663" s="105">
        <f t="shared" si="125"/>
        <v>0</v>
      </c>
      <c r="S663" s="117">
        <f t="shared" si="125"/>
        <v>22.43</v>
      </c>
    </row>
    <row r="664" spans="1:19" ht="12.75">
      <c r="A664" s="107" t="s">
        <v>549</v>
      </c>
      <c r="B664" t="s">
        <v>437</v>
      </c>
      <c r="C664" t="s">
        <v>473</v>
      </c>
      <c r="D664" t="s">
        <v>550</v>
      </c>
      <c r="E664" t="s">
        <v>117</v>
      </c>
      <c r="F664" t="s">
        <v>551</v>
      </c>
      <c r="G664" t="s">
        <v>10</v>
      </c>
      <c r="H664" t="s">
        <v>12</v>
      </c>
      <c r="I664" s="101">
        <v>180</v>
      </c>
      <c r="J664" s="1">
        <v>249.05</v>
      </c>
      <c r="K664" s="1">
        <v>0.06</v>
      </c>
      <c r="L664" s="1">
        <f>+K664*I664</f>
        <v>10.799999999999999</v>
      </c>
      <c r="M664" s="1"/>
      <c r="N664" s="1"/>
      <c r="O664" s="1"/>
      <c r="P664" s="1"/>
      <c r="Q664" s="1"/>
      <c r="R664" s="1"/>
      <c r="S664" s="116">
        <f t="shared" si="124"/>
        <v>259.85</v>
      </c>
    </row>
    <row r="665" spans="1:19" ht="12.75">
      <c r="A665" s="107" t="s">
        <v>549</v>
      </c>
      <c r="B665" t="s">
        <v>437</v>
      </c>
      <c r="C665" t="s">
        <v>473</v>
      </c>
      <c r="D665" t="s">
        <v>550</v>
      </c>
      <c r="E665" t="s">
        <v>117</v>
      </c>
      <c r="F665" t="s">
        <v>551</v>
      </c>
      <c r="G665" t="s">
        <v>10</v>
      </c>
      <c r="H665" t="s">
        <v>13</v>
      </c>
      <c r="I665" s="101">
        <v>4</v>
      </c>
      <c r="J665" s="1">
        <v>16.69</v>
      </c>
      <c r="K665" s="1">
        <v>0.06</v>
      </c>
      <c r="L665" s="1">
        <f>+K665*I665</f>
        <v>0.24</v>
      </c>
      <c r="M665" s="1"/>
      <c r="N665" s="1"/>
      <c r="O665" s="1"/>
      <c r="P665" s="1"/>
      <c r="Q665" s="1"/>
      <c r="R665" s="1"/>
      <c r="S665" s="116">
        <f t="shared" si="124"/>
        <v>16.93</v>
      </c>
    </row>
    <row r="666" spans="1:19" ht="12.75">
      <c r="A666" s="107" t="s">
        <v>549</v>
      </c>
      <c r="B666" t="s">
        <v>437</v>
      </c>
      <c r="C666" t="s">
        <v>473</v>
      </c>
      <c r="D666" t="s">
        <v>550</v>
      </c>
      <c r="E666" t="s">
        <v>117</v>
      </c>
      <c r="F666" t="s">
        <v>551</v>
      </c>
      <c r="G666" t="s">
        <v>10</v>
      </c>
      <c r="H666" t="s">
        <v>14</v>
      </c>
      <c r="I666" s="101">
        <v>642</v>
      </c>
      <c r="J666" s="1">
        <v>254.85</v>
      </c>
      <c r="K666" s="1">
        <v>0.1</v>
      </c>
      <c r="L666" s="1">
        <f>+K666*I666</f>
        <v>64.2</v>
      </c>
      <c r="M666" s="1"/>
      <c r="N666" s="1"/>
      <c r="O666" s="1"/>
      <c r="P666" s="1"/>
      <c r="Q666" s="1"/>
      <c r="R666" s="1"/>
      <c r="S666" s="116">
        <f t="shared" si="124"/>
        <v>319.05</v>
      </c>
    </row>
    <row r="667" spans="1:19" ht="12.75">
      <c r="A667" s="107" t="s">
        <v>549</v>
      </c>
      <c r="B667" t="s">
        <v>437</v>
      </c>
      <c r="C667" t="s">
        <v>473</v>
      </c>
      <c r="D667" t="s">
        <v>550</v>
      </c>
      <c r="E667" t="s">
        <v>117</v>
      </c>
      <c r="F667" t="s">
        <v>551</v>
      </c>
      <c r="G667" t="s">
        <v>10</v>
      </c>
      <c r="H667" t="s">
        <v>50</v>
      </c>
      <c r="I667" s="101">
        <v>2</v>
      </c>
      <c r="J667" s="1">
        <v>6.4</v>
      </c>
      <c r="K667" s="1">
        <v>0.06</v>
      </c>
      <c r="L667" s="1">
        <f>+K667*I667</f>
        <v>0.12</v>
      </c>
      <c r="M667" s="1"/>
      <c r="N667" s="1"/>
      <c r="O667" s="1"/>
      <c r="P667" s="1"/>
      <c r="Q667" s="1"/>
      <c r="R667" s="1"/>
      <c r="S667" s="116">
        <f t="shared" si="124"/>
        <v>6.5200000000000005</v>
      </c>
    </row>
    <row r="668" spans="1:19" ht="12.75">
      <c r="A668" s="107" t="s">
        <v>549</v>
      </c>
      <c r="B668" t="s">
        <v>437</v>
      </c>
      <c r="C668" t="s">
        <v>473</v>
      </c>
      <c r="D668" t="s">
        <v>550</v>
      </c>
      <c r="E668" t="s">
        <v>117</v>
      </c>
      <c r="F668" t="s">
        <v>551</v>
      </c>
      <c r="G668" t="s">
        <v>10</v>
      </c>
      <c r="H668" t="s">
        <v>29</v>
      </c>
      <c r="I668" s="101">
        <v>7</v>
      </c>
      <c r="J668" s="1">
        <v>13.69</v>
      </c>
      <c r="K668" s="1">
        <v>0.06</v>
      </c>
      <c r="L668" s="1">
        <f>+K668*I668</f>
        <v>0.42</v>
      </c>
      <c r="M668" s="1"/>
      <c r="N668" s="1"/>
      <c r="O668" s="1"/>
      <c r="P668" s="1"/>
      <c r="Q668" s="1"/>
      <c r="R668" s="1"/>
      <c r="S668" s="116">
        <f t="shared" si="124"/>
        <v>14.11</v>
      </c>
    </row>
    <row r="669" spans="1:19" ht="12.75">
      <c r="A669" s="107" t="s">
        <v>549</v>
      </c>
      <c r="B669" t="s">
        <v>437</v>
      </c>
      <c r="C669" t="s">
        <v>473</v>
      </c>
      <c r="D669" t="s">
        <v>550</v>
      </c>
      <c r="E669" t="s">
        <v>117</v>
      </c>
      <c r="F669" t="s">
        <v>551</v>
      </c>
      <c r="G669" t="s">
        <v>10</v>
      </c>
      <c r="H669" t="s">
        <v>11</v>
      </c>
      <c r="I669" s="101">
        <v>12</v>
      </c>
      <c r="J669" s="1">
        <v>68.31</v>
      </c>
      <c r="K669" s="1"/>
      <c r="L669" s="1"/>
      <c r="M669" s="1"/>
      <c r="N669" s="1"/>
      <c r="O669" s="1"/>
      <c r="P669" s="1"/>
      <c r="Q669" s="1"/>
      <c r="R669" s="1"/>
      <c r="S669" s="116">
        <f t="shared" si="124"/>
        <v>68.31</v>
      </c>
    </row>
    <row r="670" spans="1:19" ht="12.75">
      <c r="A670" s="107" t="s">
        <v>549</v>
      </c>
      <c r="B670" t="s">
        <v>437</v>
      </c>
      <c r="C670" t="s">
        <v>473</v>
      </c>
      <c r="D670" t="s">
        <v>550</v>
      </c>
      <c r="E670" t="s">
        <v>117</v>
      </c>
      <c r="F670" t="s">
        <v>551</v>
      </c>
      <c r="G670" t="s">
        <v>8</v>
      </c>
      <c r="H670" t="s">
        <v>17</v>
      </c>
      <c r="I670" s="101"/>
      <c r="J670" s="1"/>
      <c r="K670" s="1"/>
      <c r="M670" s="1"/>
      <c r="N670" s="1"/>
      <c r="O670" s="1"/>
      <c r="P670" s="1">
        <v>180</v>
      </c>
      <c r="Q670" s="1"/>
      <c r="R670" s="1"/>
      <c r="S670" s="116">
        <f t="shared" si="124"/>
        <v>180</v>
      </c>
    </row>
    <row r="671" spans="1:19" ht="12.75">
      <c r="A671" s="107" t="s">
        <v>549</v>
      </c>
      <c r="B671" t="s">
        <v>437</v>
      </c>
      <c r="C671" t="s">
        <v>473</v>
      </c>
      <c r="D671" t="s">
        <v>550</v>
      </c>
      <c r="E671" t="s">
        <v>117</v>
      </c>
      <c r="F671" t="s">
        <v>551</v>
      </c>
      <c r="G671" t="s">
        <v>8</v>
      </c>
      <c r="H671" t="s">
        <v>9</v>
      </c>
      <c r="I671" s="101"/>
      <c r="J671" s="1"/>
      <c r="K671" s="1"/>
      <c r="M671" s="1"/>
      <c r="N671" s="1">
        <v>11.25</v>
      </c>
      <c r="O671" s="1">
        <v>708.75</v>
      </c>
      <c r="P671" s="1"/>
      <c r="Q671" s="1"/>
      <c r="R671" s="1"/>
      <c r="S671" s="116">
        <f t="shared" si="124"/>
        <v>708.75</v>
      </c>
    </row>
    <row r="672" spans="1:20" ht="12.75">
      <c r="A672" s="107" t="s">
        <v>549</v>
      </c>
      <c r="B672" t="s">
        <v>437</v>
      </c>
      <c r="C672" t="s">
        <v>473</v>
      </c>
      <c r="D672" t="s">
        <v>550</v>
      </c>
      <c r="E672" t="s">
        <v>117</v>
      </c>
      <c r="F672" t="s">
        <v>551</v>
      </c>
      <c r="G672" t="s">
        <v>8</v>
      </c>
      <c r="H672" t="s">
        <v>18</v>
      </c>
      <c r="I672" s="101"/>
      <c r="J672" s="1"/>
      <c r="K672" s="1"/>
      <c r="L672" s="1"/>
      <c r="M672" s="1"/>
      <c r="N672" s="1"/>
      <c r="O672" s="1"/>
      <c r="P672" s="1"/>
      <c r="Q672" s="1">
        <v>0.13334200000000002</v>
      </c>
      <c r="R672" s="101">
        <v>418.02717000000007</v>
      </c>
      <c r="S672" s="116">
        <f t="shared" si="124"/>
        <v>418.02717000000007</v>
      </c>
      <c r="T672" t="s">
        <v>483</v>
      </c>
    </row>
    <row r="673" spans="1:19" s="2" customFormat="1" ht="12.75">
      <c r="A673" s="113" t="s">
        <v>1096</v>
      </c>
      <c r="I673" s="104">
        <f>SUBTOTAL(9,I664:I672)</f>
        <v>847</v>
      </c>
      <c r="J673" s="105">
        <f>SUBTOTAL(9,J664:J672)</f>
        <v>608.99</v>
      </c>
      <c r="K673" s="105"/>
      <c r="L673" s="105">
        <f aca="true" t="shared" si="126" ref="L673:S673">SUBTOTAL(9,L664:L672)</f>
        <v>75.78000000000002</v>
      </c>
      <c r="M673" s="105">
        <f t="shared" si="126"/>
        <v>0</v>
      </c>
      <c r="N673" s="105">
        <f t="shared" si="126"/>
        <v>11.25</v>
      </c>
      <c r="O673" s="105">
        <f t="shared" si="126"/>
        <v>708.75</v>
      </c>
      <c r="P673" s="105">
        <f t="shared" si="126"/>
        <v>180</v>
      </c>
      <c r="Q673" s="105">
        <f t="shared" si="126"/>
        <v>0.13334200000000002</v>
      </c>
      <c r="R673" s="104">
        <f t="shared" si="126"/>
        <v>418.02717000000007</v>
      </c>
      <c r="S673" s="117">
        <f t="shared" si="126"/>
        <v>1991.54717</v>
      </c>
    </row>
    <row r="674" spans="1:19" ht="12.75">
      <c r="A674" s="107" t="s">
        <v>552</v>
      </c>
      <c r="B674" t="s">
        <v>437</v>
      </c>
      <c r="C674" t="s">
        <v>465</v>
      </c>
      <c r="D674" t="s">
        <v>553</v>
      </c>
      <c r="E674" t="s">
        <v>117</v>
      </c>
      <c r="F674" t="s">
        <v>554</v>
      </c>
      <c r="G674" t="s">
        <v>10</v>
      </c>
      <c r="H674" t="s">
        <v>12</v>
      </c>
      <c r="I674" s="101">
        <v>223</v>
      </c>
      <c r="J674" s="1">
        <v>166.69</v>
      </c>
      <c r="K674" s="1">
        <v>0.06</v>
      </c>
      <c r="L674" s="1">
        <f>+K674*I674</f>
        <v>13.379999999999999</v>
      </c>
      <c r="M674" s="1"/>
      <c r="N674" s="1"/>
      <c r="O674" s="1"/>
      <c r="P674" s="1"/>
      <c r="Q674" s="1"/>
      <c r="R674" s="1"/>
      <c r="S674" s="116">
        <f t="shared" si="124"/>
        <v>180.07</v>
      </c>
    </row>
    <row r="675" spans="1:19" ht="12.75">
      <c r="A675" s="107" t="s">
        <v>552</v>
      </c>
      <c r="B675" t="s">
        <v>437</v>
      </c>
      <c r="C675" t="s">
        <v>465</v>
      </c>
      <c r="D675" t="s">
        <v>553</v>
      </c>
      <c r="E675" t="s">
        <v>117</v>
      </c>
      <c r="F675" t="s">
        <v>554</v>
      </c>
      <c r="G675" t="s">
        <v>10</v>
      </c>
      <c r="H675" t="s">
        <v>13</v>
      </c>
      <c r="I675" s="101">
        <v>1</v>
      </c>
      <c r="J675" s="1">
        <v>0.62</v>
      </c>
      <c r="K675" s="1">
        <v>0.06</v>
      </c>
      <c r="L675" s="1">
        <f>+K675*I675</f>
        <v>0.06</v>
      </c>
      <c r="M675" s="1"/>
      <c r="N675" s="1"/>
      <c r="O675" s="1"/>
      <c r="P675" s="1"/>
      <c r="Q675" s="1"/>
      <c r="R675" s="1"/>
      <c r="S675" s="116">
        <f t="shared" si="124"/>
        <v>0.6799999999999999</v>
      </c>
    </row>
    <row r="676" spans="1:19" ht="12.75">
      <c r="A676" s="107" t="s">
        <v>552</v>
      </c>
      <c r="B676" t="s">
        <v>437</v>
      </c>
      <c r="C676" t="s">
        <v>465</v>
      </c>
      <c r="D676" t="s">
        <v>553</v>
      </c>
      <c r="E676" t="s">
        <v>117</v>
      </c>
      <c r="F676" t="s">
        <v>554</v>
      </c>
      <c r="G676" t="s">
        <v>10</v>
      </c>
      <c r="H676" t="s">
        <v>14</v>
      </c>
      <c r="I676" s="101">
        <v>660</v>
      </c>
      <c r="J676" s="1">
        <v>196.17</v>
      </c>
      <c r="K676" s="1">
        <v>0.1</v>
      </c>
      <c r="L676" s="1">
        <f>+K676*I676</f>
        <v>66</v>
      </c>
      <c r="M676" s="1"/>
      <c r="N676" s="1"/>
      <c r="O676" s="1"/>
      <c r="P676" s="1"/>
      <c r="Q676" s="1"/>
      <c r="R676" s="1"/>
      <c r="S676" s="116">
        <f t="shared" si="124"/>
        <v>262.16999999999996</v>
      </c>
    </row>
    <row r="677" spans="1:19" ht="12.75">
      <c r="A677" s="107" t="s">
        <v>552</v>
      </c>
      <c r="B677" t="s">
        <v>437</v>
      </c>
      <c r="C677" t="s">
        <v>465</v>
      </c>
      <c r="D677" t="s">
        <v>553</v>
      </c>
      <c r="E677" t="s">
        <v>117</v>
      </c>
      <c r="F677" t="s">
        <v>554</v>
      </c>
      <c r="G677" t="s">
        <v>8</v>
      </c>
      <c r="H677" t="s">
        <v>17</v>
      </c>
      <c r="I677" s="101"/>
      <c r="J677" s="1"/>
      <c r="K677" s="1"/>
      <c r="M677" s="1"/>
      <c r="N677" s="1"/>
      <c r="O677" s="1"/>
      <c r="P677" s="1">
        <v>180</v>
      </c>
      <c r="Q677" s="1"/>
      <c r="R677" s="1"/>
      <c r="S677" s="116">
        <f t="shared" si="124"/>
        <v>180</v>
      </c>
    </row>
    <row r="678" spans="1:20" ht="12.75">
      <c r="A678" s="107" t="s">
        <v>552</v>
      </c>
      <c r="B678" t="s">
        <v>437</v>
      </c>
      <c r="C678" t="s">
        <v>465</v>
      </c>
      <c r="D678" t="s">
        <v>553</v>
      </c>
      <c r="E678" t="s">
        <v>117</v>
      </c>
      <c r="F678" t="s">
        <v>554</v>
      </c>
      <c r="G678" t="s">
        <v>8</v>
      </c>
      <c r="H678" t="s">
        <v>18</v>
      </c>
      <c r="I678" s="101"/>
      <c r="J678" s="1"/>
      <c r="K678" s="1"/>
      <c r="L678" s="1"/>
      <c r="M678" s="1"/>
      <c r="N678" s="1"/>
      <c r="O678" s="1"/>
      <c r="P678" s="1"/>
      <c r="Q678" s="1">
        <v>0.13334200000000002</v>
      </c>
      <c r="R678" s="101">
        <v>418.02717000000007</v>
      </c>
      <c r="S678" s="116">
        <f t="shared" si="124"/>
        <v>418.02717000000007</v>
      </c>
      <c r="T678" t="s">
        <v>483</v>
      </c>
    </row>
    <row r="679" spans="1:19" s="2" customFormat="1" ht="12.75">
      <c r="A679" s="113" t="s">
        <v>1097</v>
      </c>
      <c r="I679" s="104">
        <f>SUBTOTAL(9,I674:I678)</f>
        <v>884</v>
      </c>
      <c r="J679" s="105">
        <f>SUBTOTAL(9,J674:J678)</f>
        <v>363.48</v>
      </c>
      <c r="K679" s="105"/>
      <c r="L679" s="105">
        <f aca="true" t="shared" si="127" ref="L679:S679">SUBTOTAL(9,L674:L678)</f>
        <v>79.44</v>
      </c>
      <c r="M679" s="105">
        <f t="shared" si="127"/>
        <v>0</v>
      </c>
      <c r="N679" s="105">
        <f t="shared" si="127"/>
        <v>0</v>
      </c>
      <c r="O679" s="105">
        <f t="shared" si="127"/>
        <v>0</v>
      </c>
      <c r="P679" s="105">
        <f t="shared" si="127"/>
        <v>180</v>
      </c>
      <c r="Q679" s="105">
        <f t="shared" si="127"/>
        <v>0.13334200000000002</v>
      </c>
      <c r="R679" s="104">
        <f t="shared" si="127"/>
        <v>418.02717000000007</v>
      </c>
      <c r="S679" s="117">
        <f t="shared" si="127"/>
        <v>1040.94717</v>
      </c>
    </row>
    <row r="680" spans="1:19" ht="12.75">
      <c r="A680" s="107" t="s">
        <v>555</v>
      </c>
      <c r="B680" t="s">
        <v>437</v>
      </c>
      <c r="C680" t="s">
        <v>473</v>
      </c>
      <c r="D680" t="s">
        <v>556</v>
      </c>
      <c r="E680" t="s">
        <v>117</v>
      </c>
      <c r="F680" t="s">
        <v>557</v>
      </c>
      <c r="G680" t="s">
        <v>10</v>
      </c>
      <c r="H680" t="s">
        <v>12</v>
      </c>
      <c r="I680" s="101">
        <v>1003</v>
      </c>
      <c r="J680" s="1">
        <v>513.18</v>
      </c>
      <c r="K680" s="1">
        <v>0.06</v>
      </c>
      <c r="L680" s="1">
        <f>+K680*I680</f>
        <v>60.18</v>
      </c>
      <c r="M680" s="1"/>
      <c r="N680" s="1"/>
      <c r="O680" s="1"/>
      <c r="P680" s="1"/>
      <c r="Q680" s="1"/>
      <c r="R680" s="1"/>
      <c r="S680" s="116">
        <f t="shared" si="124"/>
        <v>573.3599999999999</v>
      </c>
    </row>
    <row r="681" spans="1:19" ht="12.75">
      <c r="A681" s="107" t="s">
        <v>555</v>
      </c>
      <c r="B681" t="s">
        <v>437</v>
      </c>
      <c r="C681" t="s">
        <v>473</v>
      </c>
      <c r="D681" t="s">
        <v>556</v>
      </c>
      <c r="E681" t="s">
        <v>117</v>
      </c>
      <c r="F681" t="s">
        <v>557</v>
      </c>
      <c r="G681" t="s">
        <v>10</v>
      </c>
      <c r="H681" t="s">
        <v>13</v>
      </c>
      <c r="I681" s="101">
        <v>2</v>
      </c>
      <c r="J681" s="1">
        <v>1.05</v>
      </c>
      <c r="K681" s="1">
        <v>0.06</v>
      </c>
      <c r="L681" s="1">
        <f>+K681*I681</f>
        <v>0.12</v>
      </c>
      <c r="M681" s="1"/>
      <c r="N681" s="1"/>
      <c r="O681" s="1"/>
      <c r="P681" s="1"/>
      <c r="Q681" s="1"/>
      <c r="R681" s="1"/>
      <c r="S681" s="116">
        <f t="shared" si="124"/>
        <v>1.17</v>
      </c>
    </row>
    <row r="682" spans="1:19" ht="12.75">
      <c r="A682" s="107" t="s">
        <v>555</v>
      </c>
      <c r="B682" t="s">
        <v>437</v>
      </c>
      <c r="C682" t="s">
        <v>473</v>
      </c>
      <c r="D682" t="s">
        <v>556</v>
      </c>
      <c r="E682" t="s">
        <v>117</v>
      </c>
      <c r="F682" t="s">
        <v>557</v>
      </c>
      <c r="G682" t="s">
        <v>10</v>
      </c>
      <c r="H682" t="s">
        <v>14</v>
      </c>
      <c r="I682" s="101">
        <v>351</v>
      </c>
      <c r="J682" s="1">
        <v>102.96</v>
      </c>
      <c r="K682" s="1">
        <v>0.1</v>
      </c>
      <c r="L682" s="1">
        <f>+K682*I682</f>
        <v>35.1</v>
      </c>
      <c r="M682" s="1"/>
      <c r="N682" s="1"/>
      <c r="O682" s="1"/>
      <c r="P682" s="1"/>
      <c r="Q682" s="1"/>
      <c r="R682" s="1"/>
      <c r="S682" s="116">
        <f t="shared" si="124"/>
        <v>138.06</v>
      </c>
    </row>
    <row r="683" spans="1:19" ht="12.75">
      <c r="A683" s="107" t="s">
        <v>555</v>
      </c>
      <c r="B683" t="s">
        <v>437</v>
      </c>
      <c r="C683" t="s">
        <v>473</v>
      </c>
      <c r="D683" t="s">
        <v>556</v>
      </c>
      <c r="E683" t="s">
        <v>117</v>
      </c>
      <c r="F683" t="s">
        <v>557</v>
      </c>
      <c r="G683" t="s">
        <v>10</v>
      </c>
      <c r="H683" t="s">
        <v>15</v>
      </c>
      <c r="I683" s="101">
        <v>9</v>
      </c>
      <c r="J683" s="1">
        <v>3.42</v>
      </c>
      <c r="K683" s="1">
        <v>0.06</v>
      </c>
      <c r="L683" s="1">
        <f>+K683*I683</f>
        <v>0.54</v>
      </c>
      <c r="M683" s="1"/>
      <c r="N683" s="1"/>
      <c r="O683" s="1"/>
      <c r="P683" s="1"/>
      <c r="Q683" s="1"/>
      <c r="R683" s="1"/>
      <c r="S683" s="116">
        <f t="shared" si="124"/>
        <v>3.96</v>
      </c>
    </row>
    <row r="684" spans="1:19" ht="12.75">
      <c r="A684" s="107" t="s">
        <v>555</v>
      </c>
      <c r="B684" t="s">
        <v>437</v>
      </c>
      <c r="C684" t="s">
        <v>473</v>
      </c>
      <c r="D684" t="s">
        <v>556</v>
      </c>
      <c r="E684" t="s">
        <v>117</v>
      </c>
      <c r="F684" t="s">
        <v>557</v>
      </c>
      <c r="G684" t="s">
        <v>10</v>
      </c>
      <c r="H684" t="s">
        <v>16</v>
      </c>
      <c r="I684" s="101">
        <v>2</v>
      </c>
      <c r="J684" s="1">
        <v>1.05</v>
      </c>
      <c r="K684" s="1">
        <v>0.06</v>
      </c>
      <c r="L684" s="1">
        <f>+K684*I684</f>
        <v>0.12</v>
      </c>
      <c r="M684" s="1"/>
      <c r="N684" s="1"/>
      <c r="O684" s="1"/>
      <c r="P684" s="1"/>
      <c r="Q684" s="1"/>
      <c r="R684" s="1"/>
      <c r="S684" s="116">
        <f t="shared" si="124"/>
        <v>1.17</v>
      </c>
    </row>
    <row r="685" spans="1:19" ht="12.75">
      <c r="A685" s="107" t="s">
        <v>555</v>
      </c>
      <c r="B685" t="s">
        <v>437</v>
      </c>
      <c r="C685" t="s">
        <v>473</v>
      </c>
      <c r="D685" t="s">
        <v>556</v>
      </c>
      <c r="E685" t="s">
        <v>117</v>
      </c>
      <c r="F685" t="s">
        <v>557</v>
      </c>
      <c r="G685" t="s">
        <v>10</v>
      </c>
      <c r="H685" t="s">
        <v>11</v>
      </c>
      <c r="I685" s="101">
        <v>1</v>
      </c>
      <c r="J685" s="1">
        <v>5.38</v>
      </c>
      <c r="K685" s="1"/>
      <c r="L685" s="1"/>
      <c r="M685" s="1"/>
      <c r="N685" s="1"/>
      <c r="O685" s="1"/>
      <c r="P685" s="1"/>
      <c r="Q685" s="1"/>
      <c r="R685" s="1"/>
      <c r="S685" s="116">
        <f t="shared" si="124"/>
        <v>5.38</v>
      </c>
    </row>
    <row r="686" spans="1:19" ht="12.75">
      <c r="A686" s="107" t="s">
        <v>555</v>
      </c>
      <c r="B686" t="s">
        <v>437</v>
      </c>
      <c r="C686" t="s">
        <v>473</v>
      </c>
      <c r="D686" t="s">
        <v>556</v>
      </c>
      <c r="E686" t="s">
        <v>117</v>
      </c>
      <c r="F686" t="s">
        <v>557</v>
      </c>
      <c r="G686" t="s">
        <v>8</v>
      </c>
      <c r="H686" t="s">
        <v>17</v>
      </c>
      <c r="I686" s="101"/>
      <c r="J686" s="1"/>
      <c r="K686" s="1"/>
      <c r="M686" s="1"/>
      <c r="N686" s="1"/>
      <c r="O686" s="1"/>
      <c r="P686" s="1">
        <v>180</v>
      </c>
      <c r="Q686" s="1"/>
      <c r="R686" s="1"/>
      <c r="S686" s="116">
        <f t="shared" si="124"/>
        <v>180</v>
      </c>
    </row>
    <row r="687" spans="1:19" ht="12.75">
      <c r="A687" s="107" t="s">
        <v>555</v>
      </c>
      <c r="B687" t="s">
        <v>437</v>
      </c>
      <c r="C687" t="s">
        <v>473</v>
      </c>
      <c r="D687" t="s">
        <v>556</v>
      </c>
      <c r="E687" t="s">
        <v>117</v>
      </c>
      <c r="F687" t="s">
        <v>557</v>
      </c>
      <c r="G687" t="s">
        <v>8</v>
      </c>
      <c r="H687" t="s">
        <v>9</v>
      </c>
      <c r="I687" s="101"/>
      <c r="J687" s="1"/>
      <c r="K687" s="1"/>
      <c r="M687" s="1"/>
      <c r="N687" s="1">
        <v>0.5</v>
      </c>
      <c r="O687" s="1">
        <v>31.5</v>
      </c>
      <c r="P687" s="1"/>
      <c r="Q687" s="1"/>
      <c r="R687" s="1"/>
      <c r="S687" s="116">
        <f t="shared" si="124"/>
        <v>31.5</v>
      </c>
    </row>
    <row r="688" spans="1:20" ht="12.75">
      <c r="A688" s="107" t="s">
        <v>555</v>
      </c>
      <c r="B688" t="s">
        <v>437</v>
      </c>
      <c r="C688" t="s">
        <v>473</v>
      </c>
      <c r="D688" t="s">
        <v>556</v>
      </c>
      <c r="E688" t="s">
        <v>117</v>
      </c>
      <c r="F688" t="s">
        <v>557</v>
      </c>
      <c r="G688" t="s">
        <v>8</v>
      </c>
      <c r="H688" t="s">
        <v>18</v>
      </c>
      <c r="I688" s="101"/>
      <c r="J688" s="1"/>
      <c r="K688" s="1"/>
      <c r="L688" s="1"/>
      <c r="M688" s="1"/>
      <c r="N688" s="1"/>
      <c r="O688" s="1"/>
      <c r="P688" s="1"/>
      <c r="Q688" s="1">
        <v>0.25</v>
      </c>
      <c r="R688" s="101">
        <v>783.75</v>
      </c>
      <c r="S688" s="116">
        <f t="shared" si="124"/>
        <v>783.75</v>
      </c>
      <c r="T688" t="s">
        <v>514</v>
      </c>
    </row>
    <row r="689" spans="1:19" s="2" customFormat="1" ht="12.75">
      <c r="A689" s="113" t="s">
        <v>1098</v>
      </c>
      <c r="I689" s="104">
        <f>SUBTOTAL(9,I680:I688)</f>
        <v>1368</v>
      </c>
      <c r="J689" s="105">
        <f>SUBTOTAL(9,J680:J688)</f>
        <v>627.0399999999998</v>
      </c>
      <c r="K689" s="105"/>
      <c r="L689" s="105">
        <f aca="true" t="shared" si="128" ref="L689:S689">SUBTOTAL(9,L680:L688)</f>
        <v>96.06000000000002</v>
      </c>
      <c r="M689" s="105">
        <f t="shared" si="128"/>
        <v>0</v>
      </c>
      <c r="N689" s="105">
        <f t="shared" si="128"/>
        <v>0.5</v>
      </c>
      <c r="O689" s="105">
        <f t="shared" si="128"/>
        <v>31.5</v>
      </c>
      <c r="P689" s="105">
        <f t="shared" si="128"/>
        <v>180</v>
      </c>
      <c r="Q689" s="105">
        <f t="shared" si="128"/>
        <v>0.25</v>
      </c>
      <c r="R689" s="104">
        <f t="shared" si="128"/>
        <v>783.75</v>
      </c>
      <c r="S689" s="117">
        <f t="shared" si="128"/>
        <v>1718.35</v>
      </c>
    </row>
    <row r="690" spans="1:19" ht="12.75">
      <c r="A690" s="107" t="s">
        <v>558</v>
      </c>
      <c r="B690" t="s">
        <v>437</v>
      </c>
      <c r="C690" t="s">
        <v>473</v>
      </c>
      <c r="D690" t="s">
        <v>559</v>
      </c>
      <c r="E690" t="s">
        <v>117</v>
      </c>
      <c r="F690" t="s">
        <v>560</v>
      </c>
      <c r="G690" t="s">
        <v>10</v>
      </c>
      <c r="H690" t="s">
        <v>14</v>
      </c>
      <c r="I690" s="101">
        <v>9</v>
      </c>
      <c r="J690" s="1">
        <v>2.71</v>
      </c>
      <c r="K690" s="1">
        <v>0.1</v>
      </c>
      <c r="L690" s="1">
        <f>+K690*I690</f>
        <v>0.9</v>
      </c>
      <c r="M690" s="1"/>
      <c r="N690" s="1"/>
      <c r="O690" s="1"/>
      <c r="P690" s="1"/>
      <c r="R690" s="1"/>
      <c r="S690" s="116">
        <f t="shared" si="124"/>
        <v>3.61</v>
      </c>
    </row>
    <row r="691" spans="1:19" ht="12.75">
      <c r="A691" s="107" t="s">
        <v>558</v>
      </c>
      <c r="B691" t="s">
        <v>437</v>
      </c>
      <c r="C691" t="s">
        <v>473</v>
      </c>
      <c r="D691" t="s">
        <v>559</v>
      </c>
      <c r="E691" t="s">
        <v>117</v>
      </c>
      <c r="F691" t="s">
        <v>560</v>
      </c>
      <c r="G691" t="s">
        <v>8</v>
      </c>
      <c r="H691" t="s">
        <v>17</v>
      </c>
      <c r="I691" s="101"/>
      <c r="J691" s="1"/>
      <c r="K691" s="1"/>
      <c r="M691" s="1"/>
      <c r="N691" s="1"/>
      <c r="O691" s="1"/>
      <c r="P691" s="1">
        <v>15</v>
      </c>
      <c r="R691" s="1"/>
      <c r="S691" s="116">
        <f t="shared" si="124"/>
        <v>15</v>
      </c>
    </row>
    <row r="692" spans="1:19" s="2" customFormat="1" ht="12.75">
      <c r="A692" s="113" t="s">
        <v>1099</v>
      </c>
      <c r="I692" s="104">
        <f>SUBTOTAL(9,I690:I691)</f>
        <v>9</v>
      </c>
      <c r="J692" s="105">
        <f>SUBTOTAL(9,J690:J691)</f>
        <v>2.71</v>
      </c>
      <c r="K692" s="105"/>
      <c r="L692" s="2">
        <f aca="true" t="shared" si="129" ref="L692:S692">SUBTOTAL(9,L690:L691)</f>
        <v>0.9</v>
      </c>
      <c r="M692" s="105">
        <f t="shared" si="129"/>
        <v>0</v>
      </c>
      <c r="N692" s="105">
        <f t="shared" si="129"/>
        <v>0</v>
      </c>
      <c r="O692" s="105">
        <f t="shared" si="129"/>
        <v>0</v>
      </c>
      <c r="P692" s="105">
        <f t="shared" si="129"/>
        <v>15</v>
      </c>
      <c r="Q692" s="2">
        <f t="shared" si="129"/>
        <v>0</v>
      </c>
      <c r="R692" s="105">
        <f t="shared" si="129"/>
        <v>0</v>
      </c>
      <c r="S692" s="117">
        <f t="shared" si="129"/>
        <v>18.61</v>
      </c>
    </row>
    <row r="693" spans="1:19" ht="12.75">
      <c r="A693" s="107" t="s">
        <v>561</v>
      </c>
      <c r="B693" t="s">
        <v>437</v>
      </c>
      <c r="C693" t="s">
        <v>473</v>
      </c>
      <c r="D693" t="s">
        <v>562</v>
      </c>
      <c r="E693" t="s">
        <v>117</v>
      </c>
      <c r="F693" t="s">
        <v>563</v>
      </c>
      <c r="G693" t="s">
        <v>10</v>
      </c>
      <c r="H693" t="s">
        <v>12</v>
      </c>
      <c r="I693" s="101">
        <v>9</v>
      </c>
      <c r="J693" s="1">
        <v>7.79</v>
      </c>
      <c r="K693" s="1">
        <v>0.06</v>
      </c>
      <c r="L693" s="1">
        <f>+K693*I693</f>
        <v>0.54</v>
      </c>
      <c r="M693" s="1"/>
      <c r="N693" s="1"/>
      <c r="O693" s="1"/>
      <c r="P693" s="1"/>
      <c r="R693" s="1"/>
      <c r="S693" s="116">
        <f t="shared" si="124"/>
        <v>8.33</v>
      </c>
    </row>
    <row r="694" spans="1:19" ht="12.75">
      <c r="A694" s="107" t="s">
        <v>561</v>
      </c>
      <c r="B694" t="s">
        <v>437</v>
      </c>
      <c r="C694" t="s">
        <v>473</v>
      </c>
      <c r="D694" t="s">
        <v>562</v>
      </c>
      <c r="E694" t="s">
        <v>117</v>
      </c>
      <c r="F694" t="s">
        <v>563</v>
      </c>
      <c r="G694" t="s">
        <v>10</v>
      </c>
      <c r="H694" t="s">
        <v>14</v>
      </c>
      <c r="I694" s="101">
        <v>10</v>
      </c>
      <c r="J694" s="1">
        <v>3.01</v>
      </c>
      <c r="K694" s="1">
        <v>0.1</v>
      </c>
      <c r="L694" s="1">
        <f>+K694*I694</f>
        <v>1</v>
      </c>
      <c r="M694" s="1"/>
      <c r="N694" s="1"/>
      <c r="O694" s="1"/>
      <c r="P694" s="1"/>
      <c r="R694" s="1"/>
      <c r="S694" s="116">
        <f t="shared" si="124"/>
        <v>4.01</v>
      </c>
    </row>
    <row r="695" spans="1:19" ht="12.75">
      <c r="A695" s="107" t="s">
        <v>561</v>
      </c>
      <c r="B695" t="s">
        <v>437</v>
      </c>
      <c r="C695" t="s">
        <v>473</v>
      </c>
      <c r="D695" t="s">
        <v>562</v>
      </c>
      <c r="E695" t="s">
        <v>117</v>
      </c>
      <c r="F695" t="s">
        <v>563</v>
      </c>
      <c r="G695" t="s">
        <v>10</v>
      </c>
      <c r="H695" t="s">
        <v>11</v>
      </c>
      <c r="I695" s="101">
        <v>1</v>
      </c>
      <c r="J695" s="1">
        <v>7.31</v>
      </c>
      <c r="K695" s="1"/>
      <c r="L695" s="1"/>
      <c r="M695" s="1"/>
      <c r="N695" s="1"/>
      <c r="O695" s="1"/>
      <c r="P695" s="1"/>
      <c r="R695" s="1"/>
      <c r="S695" s="116">
        <f t="shared" si="124"/>
        <v>7.31</v>
      </c>
    </row>
    <row r="696" spans="1:19" ht="12.75">
      <c r="A696" s="107" t="s">
        <v>561</v>
      </c>
      <c r="B696" t="s">
        <v>437</v>
      </c>
      <c r="C696" t="s">
        <v>473</v>
      </c>
      <c r="D696" t="s">
        <v>562</v>
      </c>
      <c r="E696" t="s">
        <v>117</v>
      </c>
      <c r="F696" t="s">
        <v>563</v>
      </c>
      <c r="G696" t="s">
        <v>8</v>
      </c>
      <c r="H696" t="s">
        <v>17</v>
      </c>
      <c r="I696" s="101"/>
      <c r="J696" s="1"/>
      <c r="K696" s="1"/>
      <c r="M696" s="1"/>
      <c r="N696" s="1"/>
      <c r="O696" s="1"/>
      <c r="P696" s="1">
        <v>30</v>
      </c>
      <c r="R696" s="1"/>
      <c r="S696" s="116">
        <f t="shared" si="124"/>
        <v>30</v>
      </c>
    </row>
    <row r="697" spans="1:19" s="2" customFormat="1" ht="12.75">
      <c r="A697" s="113" t="s">
        <v>1100</v>
      </c>
      <c r="I697" s="104">
        <f>SUBTOTAL(9,I693:I696)</f>
        <v>20</v>
      </c>
      <c r="J697" s="105">
        <f>SUBTOTAL(9,J693:J696)</f>
        <v>18.11</v>
      </c>
      <c r="K697" s="105"/>
      <c r="L697" s="2">
        <f aca="true" t="shared" si="130" ref="L697:S697">SUBTOTAL(9,L693:L696)</f>
        <v>1.54</v>
      </c>
      <c r="M697" s="105">
        <f t="shared" si="130"/>
        <v>0</v>
      </c>
      <c r="N697" s="105">
        <f t="shared" si="130"/>
        <v>0</v>
      </c>
      <c r="O697" s="105">
        <f t="shared" si="130"/>
        <v>0</v>
      </c>
      <c r="P697" s="105">
        <f t="shared" si="130"/>
        <v>30</v>
      </c>
      <c r="Q697" s="2">
        <f t="shared" si="130"/>
        <v>0</v>
      </c>
      <c r="R697" s="105">
        <f t="shared" si="130"/>
        <v>0</v>
      </c>
      <c r="S697" s="117">
        <f t="shared" si="130"/>
        <v>49.65</v>
      </c>
    </row>
    <row r="698" spans="1:19" ht="12.75">
      <c r="A698" s="107" t="s">
        <v>744</v>
      </c>
      <c r="B698" t="s">
        <v>437</v>
      </c>
      <c r="C698" t="s">
        <v>577</v>
      </c>
      <c r="D698" t="s">
        <v>745</v>
      </c>
      <c r="E698" t="s">
        <v>38</v>
      </c>
      <c r="F698" t="s">
        <v>746</v>
      </c>
      <c r="G698" t="s">
        <v>10</v>
      </c>
      <c r="H698" t="s">
        <v>12</v>
      </c>
      <c r="I698" s="101">
        <v>970</v>
      </c>
      <c r="J698" s="1">
        <v>533.81</v>
      </c>
      <c r="K698" s="1">
        <v>0.06</v>
      </c>
      <c r="L698" s="1">
        <f>+K698*I698</f>
        <v>58.199999999999996</v>
      </c>
      <c r="M698" s="1"/>
      <c r="N698" s="1"/>
      <c r="O698" s="1"/>
      <c r="P698" s="1"/>
      <c r="R698" s="1"/>
      <c r="S698" s="116">
        <f t="shared" si="124"/>
        <v>592.01</v>
      </c>
    </row>
    <row r="699" spans="1:19" ht="12.75">
      <c r="A699" s="107" t="s">
        <v>744</v>
      </c>
      <c r="B699" t="s">
        <v>437</v>
      </c>
      <c r="C699" t="s">
        <v>577</v>
      </c>
      <c r="D699" t="s">
        <v>745</v>
      </c>
      <c r="E699" t="s">
        <v>38</v>
      </c>
      <c r="F699" t="s">
        <v>746</v>
      </c>
      <c r="G699" t="s">
        <v>10</v>
      </c>
      <c r="H699" t="s">
        <v>13</v>
      </c>
      <c r="I699" s="101">
        <v>2</v>
      </c>
      <c r="J699" s="1">
        <v>0.8</v>
      </c>
      <c r="K699" s="1">
        <v>0.06</v>
      </c>
      <c r="L699" s="1">
        <f>+K699*I699</f>
        <v>0.12</v>
      </c>
      <c r="M699" s="1"/>
      <c r="N699" s="1"/>
      <c r="O699" s="1"/>
      <c r="P699" s="1"/>
      <c r="R699" s="1"/>
      <c r="S699" s="116">
        <f t="shared" si="124"/>
        <v>0.92</v>
      </c>
    </row>
    <row r="700" spans="1:19" ht="12.75">
      <c r="A700" s="107" t="s">
        <v>744</v>
      </c>
      <c r="B700" t="s">
        <v>437</v>
      </c>
      <c r="C700" t="s">
        <v>577</v>
      </c>
      <c r="D700" t="s">
        <v>745</v>
      </c>
      <c r="E700" t="s">
        <v>38</v>
      </c>
      <c r="F700" t="s">
        <v>746</v>
      </c>
      <c r="G700" t="s">
        <v>10</v>
      </c>
      <c r="H700" t="s">
        <v>14</v>
      </c>
      <c r="I700" s="101">
        <v>595</v>
      </c>
      <c r="J700" s="1">
        <v>181.96</v>
      </c>
      <c r="K700" s="1">
        <v>0.1</v>
      </c>
      <c r="L700" s="1">
        <f>+K700*I700</f>
        <v>59.5</v>
      </c>
      <c r="M700" s="1"/>
      <c r="N700" s="1"/>
      <c r="O700" s="1"/>
      <c r="P700" s="1"/>
      <c r="R700" s="1"/>
      <c r="S700" s="116">
        <f t="shared" si="124"/>
        <v>241.46</v>
      </c>
    </row>
    <row r="701" spans="1:19" ht="12.75">
      <c r="A701" s="107" t="s">
        <v>744</v>
      </c>
      <c r="B701" t="s">
        <v>437</v>
      </c>
      <c r="C701" t="s">
        <v>577</v>
      </c>
      <c r="D701" t="s">
        <v>745</v>
      </c>
      <c r="E701" t="s">
        <v>38</v>
      </c>
      <c r="F701" t="s">
        <v>746</v>
      </c>
      <c r="G701" t="s">
        <v>8</v>
      </c>
      <c r="H701" t="s">
        <v>17</v>
      </c>
      <c r="I701" s="101"/>
      <c r="J701" s="1"/>
      <c r="K701" s="1"/>
      <c r="M701" s="1"/>
      <c r="N701" s="1"/>
      <c r="O701" s="1"/>
      <c r="P701" s="1">
        <v>45</v>
      </c>
      <c r="R701" s="1"/>
      <c r="S701" s="116">
        <f t="shared" si="124"/>
        <v>45</v>
      </c>
    </row>
    <row r="702" spans="1:19" s="2" customFormat="1" ht="12.75">
      <c r="A702" s="113" t="s">
        <v>1101</v>
      </c>
      <c r="I702" s="104">
        <f>SUBTOTAL(9,I698:I701)</f>
        <v>1567</v>
      </c>
      <c r="J702" s="105">
        <f>SUBTOTAL(9,J698:J701)</f>
        <v>716.5699999999999</v>
      </c>
      <c r="K702" s="105"/>
      <c r="L702" s="2">
        <f aca="true" t="shared" si="131" ref="L702:S702">SUBTOTAL(9,L698:L701)</f>
        <v>117.82</v>
      </c>
      <c r="M702" s="105">
        <f t="shared" si="131"/>
        <v>0</v>
      </c>
      <c r="N702" s="105">
        <f t="shared" si="131"/>
        <v>0</v>
      </c>
      <c r="O702" s="105">
        <f t="shared" si="131"/>
        <v>0</v>
      </c>
      <c r="P702" s="105">
        <f t="shared" si="131"/>
        <v>45</v>
      </c>
      <c r="Q702" s="2">
        <f t="shared" si="131"/>
        <v>0</v>
      </c>
      <c r="R702" s="105">
        <f t="shared" si="131"/>
        <v>0</v>
      </c>
      <c r="S702" s="117">
        <f t="shared" si="131"/>
        <v>879.39</v>
      </c>
    </row>
    <row r="703" spans="1:19" ht="12.75">
      <c r="A703" s="107" t="s">
        <v>564</v>
      </c>
      <c r="B703" t="s">
        <v>437</v>
      </c>
      <c r="C703" t="s">
        <v>465</v>
      </c>
      <c r="D703" t="s">
        <v>565</v>
      </c>
      <c r="E703" t="s">
        <v>117</v>
      </c>
      <c r="F703" t="s">
        <v>566</v>
      </c>
      <c r="G703" t="s">
        <v>10</v>
      </c>
      <c r="H703" t="s">
        <v>12</v>
      </c>
      <c r="I703" s="101">
        <v>77</v>
      </c>
      <c r="J703" s="1">
        <v>79.1</v>
      </c>
      <c r="K703" s="1">
        <v>0.06</v>
      </c>
      <c r="L703" s="1">
        <f>+K703*I703</f>
        <v>4.62</v>
      </c>
      <c r="M703" s="1"/>
      <c r="N703" s="1"/>
      <c r="O703" s="1"/>
      <c r="P703" s="1"/>
      <c r="R703" s="1"/>
      <c r="S703" s="116">
        <f t="shared" si="124"/>
        <v>83.72</v>
      </c>
    </row>
    <row r="704" spans="1:19" ht="12.75">
      <c r="A704" s="107" t="s">
        <v>564</v>
      </c>
      <c r="B704" t="s">
        <v>437</v>
      </c>
      <c r="C704" t="s">
        <v>465</v>
      </c>
      <c r="D704" t="s">
        <v>565</v>
      </c>
      <c r="E704" t="s">
        <v>117</v>
      </c>
      <c r="F704" t="s">
        <v>566</v>
      </c>
      <c r="G704" t="s">
        <v>10</v>
      </c>
      <c r="H704" t="s">
        <v>13</v>
      </c>
      <c r="I704" s="101">
        <v>3</v>
      </c>
      <c r="J704" s="1">
        <v>4.79</v>
      </c>
      <c r="K704" s="1">
        <v>0.06</v>
      </c>
      <c r="L704" s="1">
        <f>+K704*I704</f>
        <v>0.18</v>
      </c>
      <c r="M704" s="1"/>
      <c r="N704" s="1"/>
      <c r="O704" s="1"/>
      <c r="P704" s="1"/>
      <c r="R704" s="1"/>
      <c r="S704" s="116">
        <f t="shared" si="124"/>
        <v>4.97</v>
      </c>
    </row>
    <row r="705" spans="1:19" ht="12.75">
      <c r="A705" s="107" t="s">
        <v>564</v>
      </c>
      <c r="B705" t="s">
        <v>437</v>
      </c>
      <c r="C705" t="s">
        <v>465</v>
      </c>
      <c r="D705" t="s">
        <v>565</v>
      </c>
      <c r="E705" t="s">
        <v>117</v>
      </c>
      <c r="F705" t="s">
        <v>566</v>
      </c>
      <c r="G705" t="s">
        <v>10</v>
      </c>
      <c r="H705" t="s">
        <v>14</v>
      </c>
      <c r="I705" s="101">
        <v>6</v>
      </c>
      <c r="J705" s="1">
        <v>4.97</v>
      </c>
      <c r="K705" s="1">
        <v>0.1</v>
      </c>
      <c r="L705" s="1">
        <f>+K705*I705</f>
        <v>0.6000000000000001</v>
      </c>
      <c r="M705" s="1"/>
      <c r="N705" s="1"/>
      <c r="O705" s="1"/>
      <c r="P705" s="1"/>
      <c r="R705" s="1"/>
      <c r="S705" s="116">
        <f t="shared" si="124"/>
        <v>5.57</v>
      </c>
    </row>
    <row r="706" spans="1:19" ht="12.75">
      <c r="A706" s="107" t="s">
        <v>564</v>
      </c>
      <c r="B706" t="s">
        <v>437</v>
      </c>
      <c r="C706" t="s">
        <v>465</v>
      </c>
      <c r="D706" t="s">
        <v>565</v>
      </c>
      <c r="E706" t="s">
        <v>117</v>
      </c>
      <c r="F706" t="s">
        <v>566</v>
      </c>
      <c r="G706" t="s">
        <v>10</v>
      </c>
      <c r="H706" t="s">
        <v>29</v>
      </c>
      <c r="I706" s="101">
        <v>1</v>
      </c>
      <c r="J706" s="1">
        <v>1.09</v>
      </c>
      <c r="K706" s="1">
        <v>0.06</v>
      </c>
      <c r="L706" s="1">
        <f>+K706*I706</f>
        <v>0.06</v>
      </c>
      <c r="M706" s="1"/>
      <c r="N706" s="1"/>
      <c r="O706" s="1"/>
      <c r="P706" s="1"/>
      <c r="R706" s="1"/>
      <c r="S706" s="116">
        <f t="shared" si="124"/>
        <v>1.1500000000000001</v>
      </c>
    </row>
    <row r="707" spans="1:19" ht="12.75">
      <c r="A707" s="107" t="s">
        <v>564</v>
      </c>
      <c r="B707" t="s">
        <v>437</v>
      </c>
      <c r="C707" t="s">
        <v>465</v>
      </c>
      <c r="D707" t="s">
        <v>565</v>
      </c>
      <c r="E707" t="s">
        <v>117</v>
      </c>
      <c r="F707" t="s">
        <v>566</v>
      </c>
      <c r="G707" t="s">
        <v>8</v>
      </c>
      <c r="H707" t="s">
        <v>17</v>
      </c>
      <c r="I707" s="101"/>
      <c r="J707" s="1"/>
      <c r="K707" s="1"/>
      <c r="M707" s="1"/>
      <c r="N707" s="1"/>
      <c r="O707" s="1"/>
      <c r="P707" s="1">
        <v>165</v>
      </c>
      <c r="R707" s="1"/>
      <c r="S707" s="116">
        <f t="shared" si="124"/>
        <v>165</v>
      </c>
    </row>
    <row r="708" spans="1:19" s="2" customFormat="1" ht="12.75">
      <c r="A708" s="113" t="s">
        <v>1102</v>
      </c>
      <c r="I708" s="104">
        <f>SUBTOTAL(9,I703:I707)</f>
        <v>87</v>
      </c>
      <c r="J708" s="105">
        <f>SUBTOTAL(9,J703:J707)</f>
        <v>89.95</v>
      </c>
      <c r="K708" s="105"/>
      <c r="L708" s="2">
        <f aca="true" t="shared" si="132" ref="L708:S708">SUBTOTAL(9,L703:L707)</f>
        <v>5.46</v>
      </c>
      <c r="M708" s="105">
        <f t="shared" si="132"/>
        <v>0</v>
      </c>
      <c r="N708" s="105">
        <f t="shared" si="132"/>
        <v>0</v>
      </c>
      <c r="O708" s="105">
        <f t="shared" si="132"/>
        <v>0</v>
      </c>
      <c r="P708" s="105">
        <f t="shared" si="132"/>
        <v>165</v>
      </c>
      <c r="Q708" s="2">
        <f t="shared" si="132"/>
        <v>0</v>
      </c>
      <c r="R708" s="105">
        <f t="shared" si="132"/>
        <v>0</v>
      </c>
      <c r="S708" s="117">
        <f t="shared" si="132"/>
        <v>260.40999999999997</v>
      </c>
    </row>
    <row r="709" spans="1:19" ht="12.75">
      <c r="A709" s="107" t="s">
        <v>567</v>
      </c>
      <c r="B709" t="s">
        <v>437</v>
      </c>
      <c r="C709" t="s">
        <v>473</v>
      </c>
      <c r="D709" t="s">
        <v>568</v>
      </c>
      <c r="E709" t="s">
        <v>117</v>
      </c>
      <c r="F709" t="s">
        <v>569</v>
      </c>
      <c r="G709" t="s">
        <v>10</v>
      </c>
      <c r="H709" t="s">
        <v>12</v>
      </c>
      <c r="I709" s="101">
        <v>118</v>
      </c>
      <c r="J709" s="1">
        <v>164.04</v>
      </c>
      <c r="K709" s="1">
        <v>0.06</v>
      </c>
      <c r="L709" s="1">
        <f aca="true" t="shared" si="133" ref="L709:L714">+K709*I709</f>
        <v>7.08</v>
      </c>
      <c r="M709" s="1"/>
      <c r="N709" s="1"/>
      <c r="O709" s="1"/>
      <c r="P709" s="1"/>
      <c r="Q709" s="1"/>
      <c r="R709" s="1"/>
      <c r="S709" s="116">
        <f t="shared" si="124"/>
        <v>171.12</v>
      </c>
    </row>
    <row r="710" spans="1:19" ht="12.75">
      <c r="A710" s="107" t="s">
        <v>567</v>
      </c>
      <c r="B710" t="s">
        <v>437</v>
      </c>
      <c r="C710" t="s">
        <v>473</v>
      </c>
      <c r="D710" t="s">
        <v>568</v>
      </c>
      <c r="E710" t="s">
        <v>117</v>
      </c>
      <c r="F710" t="s">
        <v>569</v>
      </c>
      <c r="G710" t="s">
        <v>10</v>
      </c>
      <c r="H710" t="s">
        <v>13</v>
      </c>
      <c r="I710" s="101">
        <v>5</v>
      </c>
      <c r="J710" s="1">
        <v>11.11</v>
      </c>
      <c r="K710" s="1">
        <v>0.06</v>
      </c>
      <c r="L710" s="1">
        <f t="shared" si="133"/>
        <v>0.3</v>
      </c>
      <c r="M710" s="1"/>
      <c r="N710" s="1"/>
      <c r="O710" s="1"/>
      <c r="P710" s="1"/>
      <c r="Q710" s="1"/>
      <c r="R710" s="1"/>
      <c r="S710" s="116">
        <f t="shared" si="124"/>
        <v>11.41</v>
      </c>
    </row>
    <row r="711" spans="1:19" ht="12.75">
      <c r="A711" s="107" t="s">
        <v>567</v>
      </c>
      <c r="B711" t="s">
        <v>437</v>
      </c>
      <c r="C711" t="s">
        <v>473</v>
      </c>
      <c r="D711" t="s">
        <v>568</v>
      </c>
      <c r="E711" t="s">
        <v>117</v>
      </c>
      <c r="F711" t="s">
        <v>569</v>
      </c>
      <c r="G711" t="s">
        <v>10</v>
      </c>
      <c r="H711" t="s">
        <v>14</v>
      </c>
      <c r="I711" s="101">
        <v>4</v>
      </c>
      <c r="J711" s="1">
        <v>5.86</v>
      </c>
      <c r="K711" s="1">
        <v>0.1</v>
      </c>
      <c r="L711" s="1">
        <f t="shared" si="133"/>
        <v>0.4</v>
      </c>
      <c r="M711" s="1"/>
      <c r="N711" s="1"/>
      <c r="O711" s="1"/>
      <c r="P711" s="1"/>
      <c r="Q711" s="1"/>
      <c r="R711" s="1"/>
      <c r="S711" s="116">
        <f t="shared" si="124"/>
        <v>6.260000000000001</v>
      </c>
    </row>
    <row r="712" spans="1:19" ht="12.75">
      <c r="A712" s="107" t="s">
        <v>567</v>
      </c>
      <c r="B712" t="s">
        <v>437</v>
      </c>
      <c r="C712" t="s">
        <v>473</v>
      </c>
      <c r="D712" t="s">
        <v>568</v>
      </c>
      <c r="E712" t="s">
        <v>117</v>
      </c>
      <c r="F712" t="s">
        <v>569</v>
      </c>
      <c r="G712" t="s">
        <v>10</v>
      </c>
      <c r="H712" t="s">
        <v>51</v>
      </c>
      <c r="I712" s="101">
        <v>1</v>
      </c>
      <c r="J712" s="1">
        <v>0.89</v>
      </c>
      <c r="K712" s="1">
        <v>0.06</v>
      </c>
      <c r="L712" s="1">
        <f t="shared" si="133"/>
        <v>0.06</v>
      </c>
      <c r="M712" s="1"/>
      <c r="N712" s="1"/>
      <c r="O712" s="1"/>
      <c r="P712" s="1"/>
      <c r="Q712" s="1"/>
      <c r="R712" s="1"/>
      <c r="S712" s="116">
        <f t="shared" si="124"/>
        <v>0.95</v>
      </c>
    </row>
    <row r="713" spans="1:19" ht="12.75">
      <c r="A713" s="107" t="s">
        <v>567</v>
      </c>
      <c r="B713" t="s">
        <v>437</v>
      </c>
      <c r="C713" t="s">
        <v>473</v>
      </c>
      <c r="D713" t="s">
        <v>568</v>
      </c>
      <c r="E713" t="s">
        <v>117</v>
      </c>
      <c r="F713" t="s">
        <v>569</v>
      </c>
      <c r="G713" t="s">
        <v>10</v>
      </c>
      <c r="H713" t="s">
        <v>29</v>
      </c>
      <c r="I713" s="101">
        <v>1</v>
      </c>
      <c r="J713" s="1">
        <v>6.36</v>
      </c>
      <c r="K713" s="1">
        <v>0.06</v>
      </c>
      <c r="L713" s="1">
        <f t="shared" si="133"/>
        <v>0.06</v>
      </c>
      <c r="M713" s="1"/>
      <c r="N713" s="1"/>
      <c r="O713" s="1"/>
      <c r="P713" s="1"/>
      <c r="Q713" s="1"/>
      <c r="R713" s="1"/>
      <c r="S713" s="116">
        <f t="shared" si="124"/>
        <v>6.42</v>
      </c>
    </row>
    <row r="714" spans="1:19" ht="12.75">
      <c r="A714" s="107" t="s">
        <v>567</v>
      </c>
      <c r="B714" t="s">
        <v>437</v>
      </c>
      <c r="C714" t="s">
        <v>473</v>
      </c>
      <c r="D714" t="s">
        <v>568</v>
      </c>
      <c r="E714" t="s">
        <v>117</v>
      </c>
      <c r="F714" t="s">
        <v>569</v>
      </c>
      <c r="G714" t="s">
        <v>10</v>
      </c>
      <c r="H714" t="s">
        <v>16</v>
      </c>
      <c r="I714" s="101">
        <v>3</v>
      </c>
      <c r="J714" s="1">
        <v>2.79</v>
      </c>
      <c r="K714" s="1">
        <v>0.06</v>
      </c>
      <c r="L714" s="1">
        <f t="shared" si="133"/>
        <v>0.18</v>
      </c>
      <c r="M714" s="1"/>
      <c r="N714" s="1"/>
      <c r="O714" s="1"/>
      <c r="P714" s="1"/>
      <c r="Q714" s="1"/>
      <c r="R714" s="1"/>
      <c r="S714" s="116">
        <f t="shared" si="124"/>
        <v>2.97</v>
      </c>
    </row>
    <row r="715" spans="1:19" ht="12.75">
      <c r="A715" s="107" t="s">
        <v>567</v>
      </c>
      <c r="B715" t="s">
        <v>437</v>
      </c>
      <c r="C715" t="s">
        <v>473</v>
      </c>
      <c r="D715" t="s">
        <v>568</v>
      </c>
      <c r="E715" t="s">
        <v>117</v>
      </c>
      <c r="F715" t="s">
        <v>569</v>
      </c>
      <c r="G715" t="s">
        <v>10</v>
      </c>
      <c r="H715" t="s">
        <v>11</v>
      </c>
      <c r="I715" s="101">
        <v>4</v>
      </c>
      <c r="J715" s="1">
        <v>25.61</v>
      </c>
      <c r="K715" s="1"/>
      <c r="L715" s="1"/>
      <c r="M715" s="1"/>
      <c r="N715" s="1"/>
      <c r="O715" s="1"/>
      <c r="P715" s="1"/>
      <c r="Q715" s="1"/>
      <c r="R715" s="1"/>
      <c r="S715" s="116">
        <f t="shared" si="124"/>
        <v>25.61</v>
      </c>
    </row>
    <row r="716" spans="1:19" ht="12.75">
      <c r="A716" s="107" t="s">
        <v>567</v>
      </c>
      <c r="B716" t="s">
        <v>437</v>
      </c>
      <c r="C716" t="s">
        <v>473</v>
      </c>
      <c r="D716" t="s">
        <v>568</v>
      </c>
      <c r="E716" t="s">
        <v>117</v>
      </c>
      <c r="F716" t="s">
        <v>569</v>
      </c>
      <c r="G716" t="s">
        <v>8</v>
      </c>
      <c r="H716" t="s">
        <v>17</v>
      </c>
      <c r="I716" s="101"/>
      <c r="J716" s="1"/>
      <c r="K716" s="1"/>
      <c r="M716" s="1"/>
      <c r="N716" s="1"/>
      <c r="O716" s="1"/>
      <c r="P716" s="1">
        <v>165</v>
      </c>
      <c r="Q716" s="1"/>
      <c r="R716" s="1"/>
      <c r="S716" s="116">
        <f t="shared" si="124"/>
        <v>165</v>
      </c>
    </row>
    <row r="717" spans="1:20" ht="12.75">
      <c r="A717" s="107" t="s">
        <v>567</v>
      </c>
      <c r="B717" t="s">
        <v>437</v>
      </c>
      <c r="C717" t="s">
        <v>473</v>
      </c>
      <c r="D717" t="s">
        <v>568</v>
      </c>
      <c r="E717" t="s">
        <v>117</v>
      </c>
      <c r="F717" t="s">
        <v>569</v>
      </c>
      <c r="G717" t="s">
        <v>8</v>
      </c>
      <c r="H717" t="s">
        <v>18</v>
      </c>
      <c r="I717" s="101"/>
      <c r="J717" s="1"/>
      <c r="K717" s="1"/>
      <c r="L717" s="1"/>
      <c r="M717" s="1"/>
      <c r="N717" s="1"/>
      <c r="O717" s="1"/>
      <c r="P717" s="1"/>
      <c r="Q717" s="1">
        <v>0.26668400000000003</v>
      </c>
      <c r="R717" s="101">
        <v>836.0543400000001</v>
      </c>
      <c r="S717" s="116">
        <f t="shared" si="124"/>
        <v>836.0543400000001</v>
      </c>
      <c r="T717" t="s">
        <v>483</v>
      </c>
    </row>
    <row r="718" spans="1:19" s="2" customFormat="1" ht="12.75">
      <c r="A718" s="113" t="s">
        <v>1103</v>
      </c>
      <c r="I718" s="104">
        <f>SUBTOTAL(9,I709:I717)</f>
        <v>136</v>
      </c>
      <c r="J718" s="105">
        <f>SUBTOTAL(9,J709:J717)</f>
        <v>216.65999999999997</v>
      </c>
      <c r="K718" s="105"/>
      <c r="L718" s="105">
        <f aca="true" t="shared" si="134" ref="L718:S718">SUBTOTAL(9,L709:L717)</f>
        <v>8.08</v>
      </c>
      <c r="M718" s="105">
        <f t="shared" si="134"/>
        <v>0</v>
      </c>
      <c r="N718" s="105">
        <f t="shared" si="134"/>
        <v>0</v>
      </c>
      <c r="O718" s="105">
        <f t="shared" si="134"/>
        <v>0</v>
      </c>
      <c r="P718" s="105">
        <f t="shared" si="134"/>
        <v>165</v>
      </c>
      <c r="Q718" s="105">
        <f t="shared" si="134"/>
        <v>0.26668400000000003</v>
      </c>
      <c r="R718" s="104">
        <f t="shared" si="134"/>
        <v>836.0543400000001</v>
      </c>
      <c r="S718" s="117">
        <f t="shared" si="134"/>
        <v>1225.7943400000001</v>
      </c>
    </row>
    <row r="719" spans="1:19" ht="12.75">
      <c r="A719" s="107" t="s">
        <v>570</v>
      </c>
      <c r="B719" t="s">
        <v>437</v>
      </c>
      <c r="C719" t="s">
        <v>473</v>
      </c>
      <c r="D719" t="s">
        <v>571</v>
      </c>
      <c r="E719" t="s">
        <v>117</v>
      </c>
      <c r="F719" t="s">
        <v>572</v>
      </c>
      <c r="G719" t="s">
        <v>10</v>
      </c>
      <c r="H719" t="s">
        <v>12</v>
      </c>
      <c r="I719" s="101">
        <v>9</v>
      </c>
      <c r="J719" s="1">
        <v>23.86</v>
      </c>
      <c r="K719" s="1">
        <v>0.06</v>
      </c>
      <c r="L719" s="1">
        <f>+K719*I719</f>
        <v>0.54</v>
      </c>
      <c r="M719" s="1"/>
      <c r="N719" s="1"/>
      <c r="O719" s="1"/>
      <c r="P719" s="1"/>
      <c r="Q719" s="1"/>
      <c r="R719" s="1"/>
      <c r="S719" s="116">
        <f t="shared" si="124"/>
        <v>24.4</v>
      </c>
    </row>
    <row r="720" spans="1:19" ht="12.75">
      <c r="A720" s="107" t="s">
        <v>570</v>
      </c>
      <c r="B720" t="s">
        <v>437</v>
      </c>
      <c r="C720" t="s">
        <v>473</v>
      </c>
      <c r="D720" t="s">
        <v>571</v>
      </c>
      <c r="E720" t="s">
        <v>117</v>
      </c>
      <c r="F720" t="s">
        <v>572</v>
      </c>
      <c r="G720" t="s">
        <v>8</v>
      </c>
      <c r="H720" t="s">
        <v>17</v>
      </c>
      <c r="I720" s="101"/>
      <c r="J720" s="1"/>
      <c r="K720" s="1"/>
      <c r="M720" s="1"/>
      <c r="N720" s="1"/>
      <c r="O720" s="1"/>
      <c r="P720" s="1">
        <v>60</v>
      </c>
      <c r="Q720" s="1"/>
      <c r="R720" s="1"/>
      <c r="S720" s="116">
        <f t="shared" si="124"/>
        <v>60</v>
      </c>
    </row>
    <row r="721" spans="1:20" ht="12.75">
      <c r="A721" s="107" t="s">
        <v>570</v>
      </c>
      <c r="B721" t="s">
        <v>437</v>
      </c>
      <c r="C721" t="s">
        <v>473</v>
      </c>
      <c r="D721" t="s">
        <v>571</v>
      </c>
      <c r="E721" t="s">
        <v>117</v>
      </c>
      <c r="F721" t="s">
        <v>572</v>
      </c>
      <c r="G721" t="s">
        <v>8</v>
      </c>
      <c r="H721" t="s">
        <v>18</v>
      </c>
      <c r="I721" s="101"/>
      <c r="J721" s="1"/>
      <c r="K721" s="1"/>
      <c r="L721" s="1"/>
      <c r="M721" s="1"/>
      <c r="N721" s="1"/>
      <c r="O721" s="1"/>
      <c r="P721" s="1"/>
      <c r="Q721" s="1">
        <v>0.1</v>
      </c>
      <c r="R721" s="101">
        <v>313.5</v>
      </c>
      <c r="S721" s="116">
        <f t="shared" si="124"/>
        <v>313.5</v>
      </c>
      <c r="T721" t="s">
        <v>451</v>
      </c>
    </row>
    <row r="722" spans="1:19" s="2" customFormat="1" ht="12.75">
      <c r="A722" s="113" t="s">
        <v>1104</v>
      </c>
      <c r="I722" s="104">
        <f>SUBTOTAL(9,I719:I721)</f>
        <v>9</v>
      </c>
      <c r="J722" s="105">
        <f>SUBTOTAL(9,J719:J721)</f>
        <v>23.86</v>
      </c>
      <c r="K722" s="105"/>
      <c r="L722" s="105">
        <f aca="true" t="shared" si="135" ref="L722:S722">SUBTOTAL(9,L719:L721)</f>
        <v>0.54</v>
      </c>
      <c r="M722" s="105">
        <f t="shared" si="135"/>
        <v>0</v>
      </c>
      <c r="N722" s="105">
        <f t="shared" si="135"/>
        <v>0</v>
      </c>
      <c r="O722" s="105">
        <f t="shared" si="135"/>
        <v>0</v>
      </c>
      <c r="P722" s="105">
        <f t="shared" si="135"/>
        <v>60</v>
      </c>
      <c r="Q722" s="105">
        <f t="shared" si="135"/>
        <v>0.1</v>
      </c>
      <c r="R722" s="104">
        <f t="shared" si="135"/>
        <v>313.5</v>
      </c>
      <c r="S722" s="117">
        <f t="shared" si="135"/>
        <v>397.9</v>
      </c>
    </row>
    <row r="723" spans="1:19" ht="12.75">
      <c r="A723" s="107" t="s">
        <v>573</v>
      </c>
      <c r="B723" t="s">
        <v>437</v>
      </c>
      <c r="C723" t="s">
        <v>473</v>
      </c>
      <c r="D723" t="s">
        <v>574</v>
      </c>
      <c r="E723" t="s">
        <v>38</v>
      </c>
      <c r="F723" t="s">
        <v>575</v>
      </c>
      <c r="G723" t="s">
        <v>10</v>
      </c>
      <c r="H723" t="s">
        <v>12</v>
      </c>
      <c r="I723" s="101">
        <v>397</v>
      </c>
      <c r="J723" s="1">
        <v>412.23</v>
      </c>
      <c r="K723" s="1">
        <v>0.06</v>
      </c>
      <c r="L723" s="1">
        <f>+K723*I723</f>
        <v>23.82</v>
      </c>
      <c r="M723" s="1"/>
      <c r="N723" s="1"/>
      <c r="O723" s="1"/>
      <c r="P723" s="1"/>
      <c r="R723" s="1"/>
      <c r="S723" s="116">
        <f t="shared" si="124"/>
        <v>436.05</v>
      </c>
    </row>
    <row r="724" spans="1:19" ht="12.75">
      <c r="A724" s="107" t="s">
        <v>573</v>
      </c>
      <c r="B724" t="s">
        <v>437</v>
      </c>
      <c r="C724" t="s">
        <v>473</v>
      </c>
      <c r="D724" t="s">
        <v>574</v>
      </c>
      <c r="E724" t="s">
        <v>38</v>
      </c>
      <c r="F724" t="s">
        <v>575</v>
      </c>
      <c r="G724" t="s">
        <v>10</v>
      </c>
      <c r="H724" t="s">
        <v>14</v>
      </c>
      <c r="I724" s="101">
        <v>2</v>
      </c>
      <c r="J724" s="1">
        <v>0.85</v>
      </c>
      <c r="K724" s="1">
        <v>0.1</v>
      </c>
      <c r="L724" s="1">
        <f>+K724*I724</f>
        <v>0.2</v>
      </c>
      <c r="M724" s="1"/>
      <c r="N724" s="1"/>
      <c r="O724" s="1"/>
      <c r="P724" s="1"/>
      <c r="R724" s="1"/>
      <c r="S724" s="116">
        <f t="shared" si="124"/>
        <v>1.05</v>
      </c>
    </row>
    <row r="725" spans="1:19" ht="12.75">
      <c r="A725" s="107" t="s">
        <v>573</v>
      </c>
      <c r="B725" t="s">
        <v>437</v>
      </c>
      <c r="C725" t="s">
        <v>473</v>
      </c>
      <c r="D725" t="s">
        <v>574</v>
      </c>
      <c r="E725" t="s">
        <v>38</v>
      </c>
      <c r="F725" t="s">
        <v>575</v>
      </c>
      <c r="G725" t="s">
        <v>8</v>
      </c>
      <c r="H725" t="s">
        <v>17</v>
      </c>
      <c r="I725" s="101"/>
      <c r="J725" s="1"/>
      <c r="K725" s="1"/>
      <c r="M725" s="1"/>
      <c r="N725" s="1"/>
      <c r="O725" s="1"/>
      <c r="P725" s="1">
        <v>105</v>
      </c>
      <c r="R725" s="1"/>
      <c r="S725" s="116">
        <f t="shared" si="124"/>
        <v>105</v>
      </c>
    </row>
    <row r="726" spans="1:19" s="2" customFormat="1" ht="12.75">
      <c r="A726" s="113" t="s">
        <v>1105</v>
      </c>
      <c r="I726" s="104">
        <f>SUBTOTAL(9,I723:I725)</f>
        <v>399</v>
      </c>
      <c r="J726" s="105">
        <f>SUBTOTAL(9,J723:J725)</f>
        <v>413.08000000000004</v>
      </c>
      <c r="K726" s="105"/>
      <c r="L726" s="2">
        <f aca="true" t="shared" si="136" ref="L726:S726">SUBTOTAL(9,L723:L725)</f>
        <v>24.02</v>
      </c>
      <c r="M726" s="105">
        <f t="shared" si="136"/>
        <v>0</v>
      </c>
      <c r="N726" s="105">
        <f t="shared" si="136"/>
        <v>0</v>
      </c>
      <c r="O726" s="105">
        <f t="shared" si="136"/>
        <v>0</v>
      </c>
      <c r="P726" s="105">
        <f t="shared" si="136"/>
        <v>105</v>
      </c>
      <c r="Q726" s="2">
        <f t="shared" si="136"/>
        <v>0</v>
      </c>
      <c r="R726" s="105">
        <f t="shared" si="136"/>
        <v>0</v>
      </c>
      <c r="S726" s="117">
        <f t="shared" si="136"/>
        <v>542.1</v>
      </c>
    </row>
    <row r="727" spans="1:19" ht="12.75">
      <c r="A727" s="2" t="s">
        <v>965</v>
      </c>
      <c r="I727" s="101">
        <f>SUBTOTAL(9,I3:I725)</f>
        <v>199202</v>
      </c>
      <c r="J727" s="1">
        <f>SUBTOTAL(9,J3:J725)</f>
        <v>92537.72000000006</v>
      </c>
      <c r="K727" s="1"/>
      <c r="L727">
        <f aca="true" t="shared" si="137" ref="L727:S727">SUBTOTAL(9,L3:L725)</f>
        <v>15172.570000000014</v>
      </c>
      <c r="M727" s="1">
        <f t="shared" si="137"/>
        <v>0</v>
      </c>
      <c r="N727" s="1">
        <f t="shared" si="137"/>
        <v>73.99516129032259</v>
      </c>
      <c r="O727" s="1">
        <f t="shared" si="137"/>
        <v>4661.695161290323</v>
      </c>
      <c r="P727" s="1">
        <f t="shared" si="137"/>
        <v>12630</v>
      </c>
      <c r="Q727">
        <f t="shared" si="137"/>
        <v>76.12802199999997</v>
      </c>
      <c r="R727" s="1">
        <f t="shared" si="137"/>
        <v>238661.34896999993</v>
      </c>
      <c r="S727" s="116">
        <f t="shared" si="137"/>
        <v>363663.3341312903</v>
      </c>
    </row>
    <row r="728" spans="1:19" s="2" customFormat="1" ht="12.75">
      <c r="A728" s="113"/>
      <c r="I728" s="104"/>
      <c r="J728" s="105"/>
      <c r="K728" s="105"/>
      <c r="M728" s="105"/>
      <c r="N728" s="105"/>
      <c r="O728" s="105"/>
      <c r="P728" s="105"/>
      <c r="R728" s="105"/>
      <c r="S728" s="117"/>
    </row>
  </sheetData>
  <printOptions/>
  <pageMargins left="0" right="0" top="0" bottom="0.5" header="0" footer="0"/>
  <pageSetup fitToHeight="0" fitToWidth="1" horizontalDpi="600" verticalDpi="600" orientation="landscape" paperSize="5" scale="45" r:id="rId1"/>
  <rowBreaks count="1" manualBreakCount="1">
    <brk id="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U27"/>
  <sheetViews>
    <sheetView zoomScale="85" zoomScaleNormal="85" workbookViewId="0" topLeftCell="A1">
      <pane xSplit="2" ySplit="2" topLeftCell="L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00390625" defaultRowHeight="12.75" customHeight="1"/>
  <cols>
    <col min="1" max="1" width="10.00390625" style="107" customWidth="1"/>
    <col min="3" max="3" width="10.7109375" style="0" customWidth="1"/>
    <col min="4" max="4" width="36.7109375" style="0" bestFit="1" customWidth="1"/>
    <col min="6" max="6" width="27.00390625" style="0" bestFit="1" customWidth="1"/>
    <col min="8" max="8" width="23.00390625" style="0" bestFit="1" customWidth="1"/>
    <col min="9" max="9" width="12.57421875" style="0" bestFit="1" customWidth="1"/>
    <col min="10" max="10" width="14.8515625" style="0" bestFit="1" customWidth="1"/>
    <col min="11" max="11" width="11.57421875" style="0" customWidth="1"/>
    <col min="12" max="12" width="13.7109375" style="0" bestFit="1" customWidth="1"/>
    <col min="13" max="13" width="13.421875" style="0" bestFit="1" customWidth="1"/>
    <col min="14" max="14" width="9.140625" style="0" customWidth="1"/>
    <col min="15" max="15" width="13.421875" style="0" bestFit="1" customWidth="1"/>
    <col min="16" max="16" width="16.8515625" style="0" bestFit="1" customWidth="1"/>
    <col min="18" max="18" width="14.421875" style="0" bestFit="1" customWidth="1"/>
    <col min="19" max="19" width="17.28125" style="118" bestFit="1" customWidth="1"/>
    <col min="20" max="20" width="12.7109375" style="0" bestFit="1" customWidth="1"/>
    <col min="21" max="21" width="59.140625" style="0" bestFit="1" customWidth="1"/>
  </cols>
  <sheetData>
    <row r="1" spans="1:10" ht="12.75">
      <c r="A1" s="115" t="s">
        <v>975</v>
      </c>
      <c r="J1" s="106"/>
    </row>
    <row r="2" spans="1:21" s="96" customFormat="1" ht="33.75" customHeight="1">
      <c r="A2" s="112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6" t="s">
        <v>946</v>
      </c>
      <c r="J2" s="96" t="s">
        <v>10</v>
      </c>
      <c r="K2" s="97" t="s">
        <v>947</v>
      </c>
      <c r="L2" s="98" t="s">
        <v>888</v>
      </c>
      <c r="M2" s="97" t="s">
        <v>948</v>
      </c>
      <c r="N2" s="97" t="s">
        <v>949</v>
      </c>
      <c r="O2" s="97" t="s">
        <v>950</v>
      </c>
      <c r="P2" s="97" t="s">
        <v>17</v>
      </c>
      <c r="Q2" s="97" t="s">
        <v>904</v>
      </c>
      <c r="R2" s="99" t="s">
        <v>18</v>
      </c>
      <c r="S2" s="119" t="s">
        <v>951</v>
      </c>
      <c r="T2" s="97" t="s">
        <v>952</v>
      </c>
      <c r="U2" s="96" t="s">
        <v>953</v>
      </c>
    </row>
    <row r="3" spans="1:19" ht="12.75">
      <c r="A3" s="107" t="s">
        <v>748</v>
      </c>
      <c r="B3" t="s">
        <v>747</v>
      </c>
      <c r="C3" t="s">
        <v>749</v>
      </c>
      <c r="D3" t="s">
        <v>750</v>
      </c>
      <c r="E3" t="s">
        <v>117</v>
      </c>
      <c r="F3" t="s">
        <v>751</v>
      </c>
      <c r="G3" t="s">
        <v>10</v>
      </c>
      <c r="H3" t="s">
        <v>12</v>
      </c>
      <c r="I3" s="101">
        <v>1480</v>
      </c>
      <c r="J3" s="1">
        <v>902.09</v>
      </c>
      <c r="K3" s="1">
        <v>0.06</v>
      </c>
      <c r="L3" s="1">
        <f>+K3*I3</f>
        <v>88.8</v>
      </c>
      <c r="M3" s="1"/>
      <c r="N3" s="1"/>
      <c r="O3" s="1"/>
      <c r="P3" s="1"/>
      <c r="R3" s="1"/>
      <c r="S3" s="116">
        <f aca="true" t="shared" si="0" ref="S3:S24">+R3+P3+O3+M3+L3+J3</f>
        <v>990.89</v>
      </c>
    </row>
    <row r="4" spans="1:19" ht="12.75">
      <c r="A4" s="107" t="s">
        <v>748</v>
      </c>
      <c r="B4" t="s">
        <v>747</v>
      </c>
      <c r="C4" t="s">
        <v>749</v>
      </c>
      <c r="D4" t="s">
        <v>750</v>
      </c>
      <c r="E4" t="s">
        <v>117</v>
      </c>
      <c r="F4" t="s">
        <v>751</v>
      </c>
      <c r="G4" t="s">
        <v>10</v>
      </c>
      <c r="H4" t="s">
        <v>13</v>
      </c>
      <c r="I4" s="101">
        <v>50</v>
      </c>
      <c r="J4" s="1">
        <v>42.68</v>
      </c>
      <c r="K4" s="1">
        <v>0.06</v>
      </c>
      <c r="L4" s="1">
        <f>+K4*I4</f>
        <v>3</v>
      </c>
      <c r="M4" s="1"/>
      <c r="N4" s="1"/>
      <c r="O4" s="1"/>
      <c r="P4" s="1"/>
      <c r="R4" s="1"/>
      <c r="S4" s="116">
        <f t="shared" si="0"/>
        <v>45.68</v>
      </c>
    </row>
    <row r="5" spans="1:19" ht="12.75">
      <c r="A5" s="107" t="s">
        <v>748</v>
      </c>
      <c r="B5" t="s">
        <v>747</v>
      </c>
      <c r="C5" t="s">
        <v>749</v>
      </c>
      <c r="D5" t="s">
        <v>750</v>
      </c>
      <c r="E5" t="s">
        <v>117</v>
      </c>
      <c r="F5" t="s">
        <v>751</v>
      </c>
      <c r="G5" t="s">
        <v>10</v>
      </c>
      <c r="H5" t="s">
        <v>14</v>
      </c>
      <c r="I5" s="101">
        <v>1550</v>
      </c>
      <c r="J5" s="1">
        <v>486.02</v>
      </c>
      <c r="K5" s="1">
        <v>0.1</v>
      </c>
      <c r="L5" s="1">
        <f>+K5*I5</f>
        <v>155</v>
      </c>
      <c r="M5" s="1"/>
      <c r="N5" s="1"/>
      <c r="O5" s="1"/>
      <c r="P5" s="1"/>
      <c r="R5" s="1"/>
      <c r="S5" s="116">
        <f t="shared" si="0"/>
        <v>641.02</v>
      </c>
    </row>
    <row r="6" spans="1:19" ht="12.75">
      <c r="A6" s="107" t="s">
        <v>748</v>
      </c>
      <c r="B6" t="s">
        <v>747</v>
      </c>
      <c r="C6" t="s">
        <v>749</v>
      </c>
      <c r="D6" t="s">
        <v>750</v>
      </c>
      <c r="E6" t="s">
        <v>117</v>
      </c>
      <c r="F6" t="s">
        <v>751</v>
      </c>
      <c r="G6" t="s">
        <v>10</v>
      </c>
      <c r="H6" t="s">
        <v>51</v>
      </c>
      <c r="I6" s="101">
        <v>3</v>
      </c>
      <c r="J6" s="1">
        <v>2.68</v>
      </c>
      <c r="K6" s="1">
        <v>0.06</v>
      </c>
      <c r="L6" s="1">
        <f>+K6*I6</f>
        <v>0.18</v>
      </c>
      <c r="M6" s="1"/>
      <c r="N6" s="1"/>
      <c r="O6" s="1"/>
      <c r="P6" s="1"/>
      <c r="R6" s="1"/>
      <c r="S6" s="116">
        <f t="shared" si="0"/>
        <v>2.8600000000000003</v>
      </c>
    </row>
    <row r="7" spans="1:19" ht="12.75">
      <c r="A7" s="107" t="s">
        <v>748</v>
      </c>
      <c r="B7" t="s">
        <v>747</v>
      </c>
      <c r="C7" t="s">
        <v>749</v>
      </c>
      <c r="D7" t="s">
        <v>750</v>
      </c>
      <c r="E7" t="s">
        <v>117</v>
      </c>
      <c r="F7" t="s">
        <v>751</v>
      </c>
      <c r="G7" t="s">
        <v>10</v>
      </c>
      <c r="H7" t="s">
        <v>16</v>
      </c>
      <c r="I7" s="101">
        <v>4</v>
      </c>
      <c r="J7" s="1">
        <v>1.85</v>
      </c>
      <c r="K7" s="1">
        <v>0.06</v>
      </c>
      <c r="L7" s="1">
        <f>+K7*I7</f>
        <v>0.24</v>
      </c>
      <c r="M7" s="1"/>
      <c r="N7" s="1"/>
      <c r="O7" s="1"/>
      <c r="P7" s="1"/>
      <c r="R7" s="1"/>
      <c r="S7" s="116">
        <f t="shared" si="0"/>
        <v>2.09</v>
      </c>
    </row>
    <row r="8" spans="1:19" ht="12.75">
      <c r="A8" s="107" t="s">
        <v>748</v>
      </c>
      <c r="B8" t="s">
        <v>747</v>
      </c>
      <c r="C8" t="s">
        <v>749</v>
      </c>
      <c r="D8" t="s">
        <v>750</v>
      </c>
      <c r="E8" t="s">
        <v>117</v>
      </c>
      <c r="F8" t="s">
        <v>751</v>
      </c>
      <c r="G8" t="s">
        <v>10</v>
      </c>
      <c r="H8" t="s">
        <v>11</v>
      </c>
      <c r="I8" s="101">
        <v>2</v>
      </c>
      <c r="J8" s="1">
        <v>25.21</v>
      </c>
      <c r="K8" s="1"/>
      <c r="L8" s="1"/>
      <c r="M8" s="1"/>
      <c r="N8" s="1"/>
      <c r="O8" s="1"/>
      <c r="P8" s="1"/>
      <c r="R8" s="1"/>
      <c r="S8" s="116">
        <f t="shared" si="0"/>
        <v>25.21</v>
      </c>
    </row>
    <row r="9" spans="1:19" ht="12.75">
      <c r="A9" s="107" t="s">
        <v>748</v>
      </c>
      <c r="B9" t="s">
        <v>747</v>
      </c>
      <c r="C9" t="s">
        <v>749</v>
      </c>
      <c r="D9" t="s">
        <v>750</v>
      </c>
      <c r="E9" t="s">
        <v>117</v>
      </c>
      <c r="F9" t="s">
        <v>751</v>
      </c>
      <c r="G9" t="s">
        <v>8</v>
      </c>
      <c r="H9" t="s">
        <v>17</v>
      </c>
      <c r="I9" s="101"/>
      <c r="J9" s="1"/>
      <c r="K9" s="1"/>
      <c r="M9" s="1"/>
      <c r="N9" s="1"/>
      <c r="O9" s="1"/>
      <c r="P9" s="1">
        <v>180</v>
      </c>
      <c r="R9" s="1"/>
      <c r="S9" s="116">
        <f t="shared" si="0"/>
        <v>180</v>
      </c>
    </row>
    <row r="10" spans="1:19" ht="12.75">
      <c r="A10" s="107" t="s">
        <v>748</v>
      </c>
      <c r="B10" t="s">
        <v>747</v>
      </c>
      <c r="C10" t="s">
        <v>749</v>
      </c>
      <c r="D10" t="s">
        <v>750</v>
      </c>
      <c r="E10" t="s">
        <v>117</v>
      </c>
      <c r="F10" t="s">
        <v>751</v>
      </c>
      <c r="G10" t="s">
        <v>8</v>
      </c>
      <c r="H10" t="s">
        <v>9</v>
      </c>
      <c r="I10" s="101"/>
      <c r="J10" s="1"/>
      <c r="K10" s="1"/>
      <c r="M10" s="1"/>
      <c r="N10" s="1">
        <v>1.75</v>
      </c>
      <c r="O10" s="1">
        <v>110.25</v>
      </c>
      <c r="P10" s="1"/>
      <c r="R10" s="1"/>
      <c r="S10" s="116">
        <f t="shared" si="0"/>
        <v>110.25</v>
      </c>
    </row>
    <row r="11" spans="1:19" s="2" customFormat="1" ht="12.75">
      <c r="A11" s="114" t="s">
        <v>1011</v>
      </c>
      <c r="I11" s="104">
        <f>SUBTOTAL(9,I3:I10)</f>
        <v>3089</v>
      </c>
      <c r="J11" s="105">
        <f>SUBTOTAL(9,J3:J10)</f>
        <v>1460.53</v>
      </c>
      <c r="K11" s="105"/>
      <c r="L11" s="2">
        <f aca="true" t="shared" si="1" ref="L11:S11">SUBTOTAL(9,L3:L10)</f>
        <v>247.22000000000003</v>
      </c>
      <c r="M11" s="105">
        <f t="shared" si="1"/>
        <v>0</v>
      </c>
      <c r="N11" s="105">
        <f t="shared" si="1"/>
        <v>1.75</v>
      </c>
      <c r="O11" s="105">
        <f t="shared" si="1"/>
        <v>110.25</v>
      </c>
      <c r="P11" s="105">
        <f t="shared" si="1"/>
        <v>180</v>
      </c>
      <c r="Q11" s="2">
        <f t="shared" si="1"/>
        <v>0</v>
      </c>
      <c r="R11" s="105">
        <f t="shared" si="1"/>
        <v>0</v>
      </c>
      <c r="S11" s="117">
        <f t="shared" si="1"/>
        <v>1997.9999999999998</v>
      </c>
    </row>
    <row r="12" spans="1:19" ht="12.75">
      <c r="A12" s="107" t="s">
        <v>752</v>
      </c>
      <c r="B12" t="s">
        <v>747</v>
      </c>
      <c r="C12" t="s">
        <v>749</v>
      </c>
      <c r="D12" t="s">
        <v>753</v>
      </c>
      <c r="E12" t="s">
        <v>38</v>
      </c>
      <c r="F12" t="s">
        <v>754</v>
      </c>
      <c r="G12" t="s">
        <v>10</v>
      </c>
      <c r="H12" t="s">
        <v>12</v>
      </c>
      <c r="I12" s="101">
        <v>2230</v>
      </c>
      <c r="J12" s="1">
        <v>1582.76</v>
      </c>
      <c r="K12" s="1">
        <v>0.06</v>
      </c>
      <c r="L12" s="1">
        <f>+K12*I12</f>
        <v>133.79999999999998</v>
      </c>
      <c r="M12" s="1"/>
      <c r="N12" s="1"/>
      <c r="O12" s="1"/>
      <c r="P12" s="1"/>
      <c r="Q12" s="1"/>
      <c r="R12" s="1"/>
      <c r="S12" s="116">
        <f t="shared" si="0"/>
        <v>1716.56</v>
      </c>
    </row>
    <row r="13" spans="1:19" ht="12.75">
      <c r="A13" s="107" t="s">
        <v>752</v>
      </c>
      <c r="B13" t="s">
        <v>747</v>
      </c>
      <c r="C13" t="s">
        <v>749</v>
      </c>
      <c r="D13" t="s">
        <v>753</v>
      </c>
      <c r="E13" t="s">
        <v>38</v>
      </c>
      <c r="F13" t="s">
        <v>754</v>
      </c>
      <c r="G13" t="s">
        <v>10</v>
      </c>
      <c r="H13" t="s">
        <v>13</v>
      </c>
      <c r="I13" s="101">
        <v>67</v>
      </c>
      <c r="J13" s="1">
        <v>35.8</v>
      </c>
      <c r="K13" s="1">
        <v>0.06</v>
      </c>
      <c r="L13" s="1">
        <f>+K13*I13</f>
        <v>4.02</v>
      </c>
      <c r="M13" s="1"/>
      <c r="N13" s="1"/>
      <c r="O13" s="1"/>
      <c r="P13" s="1"/>
      <c r="Q13" s="1"/>
      <c r="R13" s="1"/>
      <c r="S13" s="116">
        <f t="shared" si="0"/>
        <v>39.81999999999999</v>
      </c>
    </row>
    <row r="14" spans="1:19" ht="12.75">
      <c r="A14" s="107" t="s">
        <v>752</v>
      </c>
      <c r="B14" t="s">
        <v>747</v>
      </c>
      <c r="C14" t="s">
        <v>749</v>
      </c>
      <c r="D14" t="s">
        <v>753</v>
      </c>
      <c r="E14" t="s">
        <v>38</v>
      </c>
      <c r="F14" t="s">
        <v>754</v>
      </c>
      <c r="G14" t="s">
        <v>10</v>
      </c>
      <c r="H14" t="s">
        <v>87</v>
      </c>
      <c r="I14" s="101">
        <v>0</v>
      </c>
      <c r="J14" s="1">
        <v>2.17</v>
      </c>
      <c r="K14" s="1">
        <v>0.01</v>
      </c>
      <c r="L14" s="1">
        <f>+K14*I14</f>
        <v>0</v>
      </c>
      <c r="M14" s="1"/>
      <c r="N14" s="1"/>
      <c r="O14" s="1"/>
      <c r="P14" s="1"/>
      <c r="Q14" s="1"/>
      <c r="R14" s="1"/>
      <c r="S14" s="116">
        <f t="shared" si="0"/>
        <v>2.17</v>
      </c>
    </row>
    <row r="15" spans="1:19" ht="12.75">
      <c r="A15" s="107" t="s">
        <v>752</v>
      </c>
      <c r="B15" t="s">
        <v>747</v>
      </c>
      <c r="C15" t="s">
        <v>749</v>
      </c>
      <c r="D15" t="s">
        <v>753</v>
      </c>
      <c r="E15" t="s">
        <v>38</v>
      </c>
      <c r="F15" t="s">
        <v>754</v>
      </c>
      <c r="G15" t="s">
        <v>10</v>
      </c>
      <c r="H15" t="s">
        <v>88</v>
      </c>
      <c r="I15" s="101">
        <v>0</v>
      </c>
      <c r="J15" s="1">
        <v>5.14</v>
      </c>
      <c r="K15" s="1"/>
      <c r="L15" s="1">
        <v>0</v>
      </c>
      <c r="M15" s="1"/>
      <c r="N15" s="1"/>
      <c r="O15" s="1"/>
      <c r="P15" s="1"/>
      <c r="Q15" s="1"/>
      <c r="R15" s="1"/>
      <c r="S15" s="116">
        <f t="shared" si="0"/>
        <v>5.14</v>
      </c>
    </row>
    <row r="16" spans="1:19" ht="12.75">
      <c r="A16" s="107" t="s">
        <v>752</v>
      </c>
      <c r="B16" t="s">
        <v>747</v>
      </c>
      <c r="C16" t="s">
        <v>749</v>
      </c>
      <c r="D16" t="s">
        <v>753</v>
      </c>
      <c r="E16" t="s">
        <v>38</v>
      </c>
      <c r="F16" t="s">
        <v>754</v>
      </c>
      <c r="G16" t="s">
        <v>10</v>
      </c>
      <c r="H16" t="s">
        <v>14</v>
      </c>
      <c r="I16" s="101">
        <v>1631</v>
      </c>
      <c r="J16" s="1">
        <v>479.64</v>
      </c>
      <c r="K16" s="1">
        <v>0.1</v>
      </c>
      <c r="L16" s="1">
        <f>+K16*I16</f>
        <v>163.10000000000002</v>
      </c>
      <c r="M16" s="1"/>
      <c r="N16" s="1"/>
      <c r="O16" s="1"/>
      <c r="P16" s="1"/>
      <c r="Q16" s="1"/>
      <c r="R16" s="1"/>
      <c r="S16" s="116">
        <f t="shared" si="0"/>
        <v>642.74</v>
      </c>
    </row>
    <row r="17" spans="1:19" ht="12.75">
      <c r="A17" s="107" t="s">
        <v>752</v>
      </c>
      <c r="B17" t="s">
        <v>747</v>
      </c>
      <c r="C17" t="s">
        <v>749</v>
      </c>
      <c r="D17" t="s">
        <v>753</v>
      </c>
      <c r="E17" t="s">
        <v>38</v>
      </c>
      <c r="F17" t="s">
        <v>754</v>
      </c>
      <c r="G17" t="s">
        <v>10</v>
      </c>
      <c r="H17" t="s">
        <v>51</v>
      </c>
      <c r="I17" s="101">
        <v>6</v>
      </c>
      <c r="J17" s="1">
        <v>3.88</v>
      </c>
      <c r="K17" s="1">
        <v>0.06</v>
      </c>
      <c r="L17" s="1">
        <f>+K17*I17</f>
        <v>0.36</v>
      </c>
      <c r="M17" s="1"/>
      <c r="N17" s="1"/>
      <c r="O17" s="1"/>
      <c r="P17" s="1"/>
      <c r="Q17" s="1"/>
      <c r="R17" s="1"/>
      <c r="S17" s="116">
        <f t="shared" si="0"/>
        <v>4.24</v>
      </c>
    </row>
    <row r="18" spans="1:19" ht="12.75">
      <c r="A18" s="107" t="s">
        <v>752</v>
      </c>
      <c r="B18" t="s">
        <v>747</v>
      </c>
      <c r="C18" t="s">
        <v>749</v>
      </c>
      <c r="D18" t="s">
        <v>753</v>
      </c>
      <c r="E18" t="s">
        <v>38</v>
      </c>
      <c r="F18" t="s">
        <v>754</v>
      </c>
      <c r="G18" t="s">
        <v>10</v>
      </c>
      <c r="H18" t="s">
        <v>29</v>
      </c>
      <c r="I18" s="101">
        <v>3</v>
      </c>
      <c r="J18" s="1">
        <v>6.1</v>
      </c>
      <c r="K18" s="1">
        <v>0.06</v>
      </c>
      <c r="L18" s="1">
        <f>+K18*I18</f>
        <v>0.18</v>
      </c>
      <c r="M18" s="1"/>
      <c r="N18" s="1"/>
      <c r="O18" s="1"/>
      <c r="P18" s="1"/>
      <c r="Q18" s="1"/>
      <c r="R18" s="1"/>
      <c r="S18" s="116">
        <f t="shared" si="0"/>
        <v>6.279999999999999</v>
      </c>
    </row>
    <row r="19" spans="1:19" ht="12.75">
      <c r="A19" s="107" t="s">
        <v>752</v>
      </c>
      <c r="B19" t="s">
        <v>747</v>
      </c>
      <c r="C19" t="s">
        <v>749</v>
      </c>
      <c r="D19" t="s">
        <v>753</v>
      </c>
      <c r="E19" t="s">
        <v>38</v>
      </c>
      <c r="F19" t="s">
        <v>754</v>
      </c>
      <c r="G19" t="s">
        <v>10</v>
      </c>
      <c r="H19" t="s">
        <v>15</v>
      </c>
      <c r="I19" s="101">
        <v>386</v>
      </c>
      <c r="J19" s="1">
        <v>90.94</v>
      </c>
      <c r="K19" s="1">
        <v>0.06</v>
      </c>
      <c r="L19" s="1">
        <f>+K19*I19</f>
        <v>23.16</v>
      </c>
      <c r="M19" s="1"/>
      <c r="N19" s="1"/>
      <c r="O19" s="1"/>
      <c r="P19" s="1"/>
      <c r="Q19" s="1"/>
      <c r="R19" s="1"/>
      <c r="S19" s="116">
        <f t="shared" si="0"/>
        <v>114.1</v>
      </c>
    </row>
    <row r="20" spans="1:19" ht="12.75">
      <c r="A20" s="107" t="s">
        <v>752</v>
      </c>
      <c r="B20" t="s">
        <v>747</v>
      </c>
      <c r="C20" t="s">
        <v>749</v>
      </c>
      <c r="D20" t="s">
        <v>753</v>
      </c>
      <c r="E20" t="s">
        <v>38</v>
      </c>
      <c r="F20" t="s">
        <v>754</v>
      </c>
      <c r="G20" t="s">
        <v>10</v>
      </c>
      <c r="H20" t="s">
        <v>16</v>
      </c>
      <c r="I20" s="101">
        <v>2</v>
      </c>
      <c r="J20" s="1">
        <v>3.27</v>
      </c>
      <c r="K20" s="1">
        <v>0.06</v>
      </c>
      <c r="L20" s="1">
        <f>+K20*I20</f>
        <v>0.12</v>
      </c>
      <c r="M20" s="1"/>
      <c r="N20" s="1"/>
      <c r="O20" s="1"/>
      <c r="P20" s="1"/>
      <c r="Q20" s="1"/>
      <c r="R20" s="1"/>
      <c r="S20" s="116">
        <f t="shared" si="0"/>
        <v>3.39</v>
      </c>
    </row>
    <row r="21" spans="1:19" ht="12.75">
      <c r="A21" s="107" t="s">
        <v>752</v>
      </c>
      <c r="B21" t="s">
        <v>747</v>
      </c>
      <c r="C21" t="s">
        <v>749</v>
      </c>
      <c r="D21" t="s">
        <v>753</v>
      </c>
      <c r="E21" t="s">
        <v>38</v>
      </c>
      <c r="F21" t="s">
        <v>754</v>
      </c>
      <c r="G21" t="s">
        <v>10</v>
      </c>
      <c r="H21" t="s">
        <v>11</v>
      </c>
      <c r="I21" s="101">
        <v>7</v>
      </c>
      <c r="J21" s="1">
        <v>40.1</v>
      </c>
      <c r="K21" s="1"/>
      <c r="L21" s="1"/>
      <c r="M21" s="1"/>
      <c r="N21" s="1"/>
      <c r="O21" s="1"/>
      <c r="P21" s="1"/>
      <c r="Q21" s="1"/>
      <c r="R21" s="1"/>
      <c r="S21" s="116">
        <f t="shared" si="0"/>
        <v>40.1</v>
      </c>
    </row>
    <row r="22" spans="1:19" ht="12.75">
      <c r="A22" s="107" t="s">
        <v>752</v>
      </c>
      <c r="B22" t="s">
        <v>747</v>
      </c>
      <c r="C22" t="s">
        <v>749</v>
      </c>
      <c r="D22" t="s">
        <v>753</v>
      </c>
      <c r="E22" t="s">
        <v>38</v>
      </c>
      <c r="F22" t="s">
        <v>754</v>
      </c>
      <c r="G22" t="s">
        <v>8</v>
      </c>
      <c r="H22" t="s">
        <v>17</v>
      </c>
      <c r="I22" s="101"/>
      <c r="J22" s="1"/>
      <c r="K22" s="1"/>
      <c r="M22" s="1"/>
      <c r="N22" s="1"/>
      <c r="O22" s="1"/>
      <c r="P22" s="1">
        <v>180</v>
      </c>
      <c r="Q22" s="1"/>
      <c r="R22" s="1"/>
      <c r="S22" s="116">
        <f t="shared" si="0"/>
        <v>180</v>
      </c>
    </row>
    <row r="23" spans="1:19" ht="12.75">
      <c r="A23" s="107" t="s">
        <v>752</v>
      </c>
      <c r="B23" t="s">
        <v>747</v>
      </c>
      <c r="C23" t="s">
        <v>749</v>
      </c>
      <c r="D23" t="s">
        <v>753</v>
      </c>
      <c r="E23" t="s">
        <v>38</v>
      </c>
      <c r="F23" t="s">
        <v>754</v>
      </c>
      <c r="G23" t="s">
        <v>8</v>
      </c>
      <c r="H23" t="s">
        <v>9</v>
      </c>
      <c r="I23" s="101"/>
      <c r="J23" s="1"/>
      <c r="K23" s="1"/>
      <c r="M23" s="1"/>
      <c r="N23" s="1">
        <v>0.5</v>
      </c>
      <c r="O23" s="1">
        <v>31.5</v>
      </c>
      <c r="P23" s="1"/>
      <c r="Q23" s="1"/>
      <c r="R23" s="1"/>
      <c r="S23" s="116">
        <f t="shared" si="0"/>
        <v>31.5</v>
      </c>
    </row>
    <row r="24" spans="1:20" ht="12.75">
      <c r="A24" s="107" t="s">
        <v>752</v>
      </c>
      <c r="B24" t="s">
        <v>747</v>
      </c>
      <c r="C24" t="s">
        <v>749</v>
      </c>
      <c r="D24" t="s">
        <v>753</v>
      </c>
      <c r="E24" t="s">
        <v>38</v>
      </c>
      <c r="F24" t="s">
        <v>754</v>
      </c>
      <c r="G24" t="s">
        <v>8</v>
      </c>
      <c r="H24" t="s">
        <v>18</v>
      </c>
      <c r="I24" s="101"/>
      <c r="J24" s="1"/>
      <c r="K24" s="1"/>
      <c r="L24" s="1"/>
      <c r="M24" s="1"/>
      <c r="N24" s="1"/>
      <c r="O24" s="1"/>
      <c r="P24" s="1"/>
      <c r="Q24" s="1">
        <v>0.85</v>
      </c>
      <c r="R24" s="101">
        <v>2664.75</v>
      </c>
      <c r="S24" s="116">
        <f t="shared" si="0"/>
        <v>2664.75</v>
      </c>
      <c r="T24" t="s">
        <v>755</v>
      </c>
    </row>
    <row r="25" spans="1:19" s="2" customFormat="1" ht="12.75">
      <c r="A25" s="113" t="s">
        <v>1012</v>
      </c>
      <c r="I25" s="104">
        <f>SUBTOTAL(9,I12:I24)</f>
        <v>4332</v>
      </c>
      <c r="J25" s="105">
        <f>SUBTOTAL(9,J12:J24)</f>
        <v>2249.8</v>
      </c>
      <c r="K25" s="105"/>
      <c r="L25" s="105">
        <f aca="true" t="shared" si="2" ref="L25:S25">SUBTOTAL(9,L12:L24)</f>
        <v>324.74000000000007</v>
      </c>
      <c r="M25" s="105">
        <f t="shared" si="2"/>
        <v>0</v>
      </c>
      <c r="N25" s="105">
        <f t="shared" si="2"/>
        <v>0.5</v>
      </c>
      <c r="O25" s="105">
        <f t="shared" si="2"/>
        <v>31.5</v>
      </c>
      <c r="P25" s="105">
        <f t="shared" si="2"/>
        <v>180</v>
      </c>
      <c r="Q25" s="105">
        <f t="shared" si="2"/>
        <v>0.85</v>
      </c>
      <c r="R25" s="104">
        <f t="shared" si="2"/>
        <v>2664.75</v>
      </c>
      <c r="S25" s="117">
        <f t="shared" si="2"/>
        <v>5450.79</v>
      </c>
    </row>
    <row r="26" spans="1:19" s="2" customFormat="1" ht="12.75">
      <c r="A26" s="2" t="s">
        <v>966</v>
      </c>
      <c r="I26" s="104">
        <f>SUBTOTAL(9,I3:I24)</f>
        <v>7421</v>
      </c>
      <c r="J26" s="105">
        <f>SUBTOTAL(9,J3:J24)</f>
        <v>3710.33</v>
      </c>
      <c r="K26" s="105"/>
      <c r="L26" s="105">
        <f aca="true" t="shared" si="3" ref="L26:S26">SUBTOTAL(9,L3:L24)</f>
        <v>571.9599999999999</v>
      </c>
      <c r="M26" s="105">
        <f t="shared" si="3"/>
        <v>0</v>
      </c>
      <c r="N26" s="105">
        <f t="shared" si="3"/>
        <v>2.25</v>
      </c>
      <c r="O26" s="105">
        <f t="shared" si="3"/>
        <v>141.75</v>
      </c>
      <c r="P26" s="105">
        <f t="shared" si="3"/>
        <v>360</v>
      </c>
      <c r="Q26" s="105">
        <f t="shared" si="3"/>
        <v>0.85</v>
      </c>
      <c r="R26" s="104">
        <f t="shared" si="3"/>
        <v>2664.75</v>
      </c>
      <c r="S26" s="117">
        <f t="shared" si="3"/>
        <v>7448.79</v>
      </c>
    </row>
    <row r="27" spans="1:19" s="2" customFormat="1" ht="12.75">
      <c r="A27" s="113"/>
      <c r="I27" s="104"/>
      <c r="J27" s="105"/>
      <c r="K27" s="105"/>
      <c r="L27" s="105"/>
      <c r="M27" s="105"/>
      <c r="N27" s="105"/>
      <c r="O27" s="105"/>
      <c r="P27" s="105"/>
      <c r="Q27" s="105"/>
      <c r="R27" s="104"/>
      <c r="S27" s="117"/>
    </row>
  </sheetData>
  <printOptions/>
  <pageMargins left="0" right="0" top="0" bottom="0.5" header="0" footer="0"/>
  <pageSetup fitToHeight="0" fitToWidth="1" horizontalDpi="600" verticalDpi="600" orientation="landscape" paperSize="5" scale="45" r:id="rId1"/>
  <rowBreaks count="1" manualBreakCount="1">
    <brk id="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U99"/>
  <sheetViews>
    <sheetView zoomScale="85" zoomScaleNormal="85" workbookViewId="0" topLeftCell="A1">
      <pane xSplit="2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00390625" defaultRowHeight="12.75" customHeight="1"/>
  <cols>
    <col min="1" max="1" width="10.00390625" style="107" customWidth="1"/>
    <col min="3" max="3" width="10.7109375" style="0" customWidth="1"/>
    <col min="4" max="4" width="36.7109375" style="0" bestFit="1" customWidth="1"/>
    <col min="6" max="6" width="27.00390625" style="0" bestFit="1" customWidth="1"/>
    <col min="8" max="8" width="23.00390625" style="0" bestFit="1" customWidth="1"/>
    <col min="9" max="9" width="12.57421875" style="0" bestFit="1" customWidth="1"/>
    <col min="10" max="10" width="14.8515625" style="0" bestFit="1" customWidth="1"/>
    <col min="11" max="11" width="11.57421875" style="0" customWidth="1"/>
    <col min="12" max="12" width="13.7109375" style="0" bestFit="1" customWidth="1"/>
    <col min="13" max="13" width="13.421875" style="0" bestFit="1" customWidth="1"/>
    <col min="14" max="14" width="9.140625" style="0" customWidth="1"/>
    <col min="15" max="15" width="13.421875" style="0" bestFit="1" customWidth="1"/>
    <col min="16" max="16" width="16.8515625" style="0" bestFit="1" customWidth="1"/>
    <col min="18" max="18" width="14.421875" style="0" bestFit="1" customWidth="1"/>
    <col min="19" max="19" width="17.28125" style="118" bestFit="1" customWidth="1"/>
    <col min="20" max="20" width="12.7109375" style="0" bestFit="1" customWidth="1"/>
    <col min="21" max="21" width="59.140625" style="0" bestFit="1" customWidth="1"/>
  </cols>
  <sheetData>
    <row r="1" spans="1:10" ht="12.75">
      <c r="A1" s="115" t="s">
        <v>975</v>
      </c>
      <c r="J1" s="106"/>
    </row>
    <row r="2" spans="1:21" s="96" customFormat="1" ht="33.75" customHeight="1">
      <c r="A2" s="112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96" t="s">
        <v>5</v>
      </c>
      <c r="G2" s="96" t="s">
        <v>6</v>
      </c>
      <c r="H2" s="96" t="s">
        <v>7</v>
      </c>
      <c r="I2" s="96" t="s">
        <v>946</v>
      </c>
      <c r="J2" s="96" t="s">
        <v>10</v>
      </c>
      <c r="K2" s="97" t="s">
        <v>947</v>
      </c>
      <c r="L2" s="98" t="s">
        <v>888</v>
      </c>
      <c r="M2" s="97" t="s">
        <v>948</v>
      </c>
      <c r="N2" s="97" t="s">
        <v>949</v>
      </c>
      <c r="O2" s="97" t="s">
        <v>950</v>
      </c>
      <c r="P2" s="97" t="s">
        <v>17</v>
      </c>
      <c r="Q2" s="97" t="s">
        <v>904</v>
      </c>
      <c r="R2" s="99" t="s">
        <v>18</v>
      </c>
      <c r="S2" s="119" t="s">
        <v>951</v>
      </c>
      <c r="T2" s="97" t="s">
        <v>952</v>
      </c>
      <c r="U2" s="96" t="s">
        <v>953</v>
      </c>
    </row>
    <row r="3" spans="1:19" ht="12.75">
      <c r="A3" s="107" t="s">
        <v>757</v>
      </c>
      <c r="B3" t="s">
        <v>756</v>
      </c>
      <c r="C3" t="s">
        <v>758</v>
      </c>
      <c r="D3" t="s">
        <v>759</v>
      </c>
      <c r="E3" t="s">
        <v>38</v>
      </c>
      <c r="F3" t="s">
        <v>760</v>
      </c>
      <c r="G3" t="s">
        <v>10</v>
      </c>
      <c r="H3" t="s">
        <v>12</v>
      </c>
      <c r="I3" s="101">
        <v>2666</v>
      </c>
      <c r="J3" s="1">
        <v>1351.89</v>
      </c>
      <c r="K3" s="1">
        <v>0.06</v>
      </c>
      <c r="L3" s="1">
        <f aca="true" t="shared" si="0" ref="L3:L8">+K3*I3</f>
        <v>159.96</v>
      </c>
      <c r="M3" s="1"/>
      <c r="N3" s="1"/>
      <c r="O3" s="1"/>
      <c r="P3" s="1"/>
      <c r="Q3" s="1"/>
      <c r="R3" s="1"/>
      <c r="S3" s="116">
        <f aca="true" t="shared" si="1" ref="S3:S39">+R3+P3+O3+M3+L3+J3</f>
        <v>1511.8500000000001</v>
      </c>
    </row>
    <row r="4" spans="1:19" ht="12.75">
      <c r="A4" s="107" t="s">
        <v>757</v>
      </c>
      <c r="B4" t="s">
        <v>756</v>
      </c>
      <c r="C4" t="s">
        <v>758</v>
      </c>
      <c r="D4" t="s">
        <v>759</v>
      </c>
      <c r="E4" t="s">
        <v>38</v>
      </c>
      <c r="F4" t="s">
        <v>760</v>
      </c>
      <c r="G4" t="s">
        <v>10</v>
      </c>
      <c r="H4" t="s">
        <v>13</v>
      </c>
      <c r="I4" s="101">
        <v>69</v>
      </c>
      <c r="J4" s="1">
        <v>43.71</v>
      </c>
      <c r="K4" s="1">
        <v>0.06</v>
      </c>
      <c r="L4" s="1">
        <f t="shared" si="0"/>
        <v>4.14</v>
      </c>
      <c r="M4" s="1"/>
      <c r="N4" s="1"/>
      <c r="O4" s="1"/>
      <c r="P4" s="1"/>
      <c r="Q4" s="1"/>
      <c r="R4" s="1"/>
      <c r="S4" s="116">
        <f t="shared" si="1"/>
        <v>47.85</v>
      </c>
    </row>
    <row r="5" spans="1:19" ht="12.75">
      <c r="A5" s="107" t="s">
        <v>757</v>
      </c>
      <c r="B5" t="s">
        <v>756</v>
      </c>
      <c r="C5" t="s">
        <v>758</v>
      </c>
      <c r="D5" t="s">
        <v>759</v>
      </c>
      <c r="E5" t="s">
        <v>38</v>
      </c>
      <c r="F5" t="s">
        <v>760</v>
      </c>
      <c r="G5" t="s">
        <v>10</v>
      </c>
      <c r="H5" t="s">
        <v>14</v>
      </c>
      <c r="I5" s="101">
        <v>6968</v>
      </c>
      <c r="J5" s="1">
        <v>2172.1</v>
      </c>
      <c r="K5" s="1">
        <v>0.1</v>
      </c>
      <c r="L5" s="1">
        <f t="shared" si="0"/>
        <v>696.8000000000001</v>
      </c>
      <c r="M5" s="1"/>
      <c r="N5" s="1"/>
      <c r="O5" s="1"/>
      <c r="P5" s="1"/>
      <c r="Q5" s="1"/>
      <c r="R5" s="1"/>
      <c r="S5" s="116">
        <f t="shared" si="1"/>
        <v>2868.9</v>
      </c>
    </row>
    <row r="6" spans="1:19" ht="12.75">
      <c r="A6" s="107" t="s">
        <v>757</v>
      </c>
      <c r="B6" t="s">
        <v>756</v>
      </c>
      <c r="C6" t="s">
        <v>758</v>
      </c>
      <c r="D6" t="s">
        <v>759</v>
      </c>
      <c r="E6" t="s">
        <v>38</v>
      </c>
      <c r="F6" t="s">
        <v>760</v>
      </c>
      <c r="G6" t="s">
        <v>10</v>
      </c>
      <c r="H6" t="s">
        <v>29</v>
      </c>
      <c r="I6" s="101">
        <v>602</v>
      </c>
      <c r="J6" s="1">
        <v>242</v>
      </c>
      <c r="K6" s="1">
        <v>0.06</v>
      </c>
      <c r="L6" s="1">
        <f t="shared" si="0"/>
        <v>36.12</v>
      </c>
      <c r="M6" s="1"/>
      <c r="N6" s="1"/>
      <c r="O6" s="1"/>
      <c r="P6" s="1"/>
      <c r="Q6" s="1"/>
      <c r="R6" s="1"/>
      <c r="S6" s="116">
        <f t="shared" si="1"/>
        <v>278.12</v>
      </c>
    </row>
    <row r="7" spans="1:19" ht="12.75">
      <c r="A7" s="107" t="s">
        <v>757</v>
      </c>
      <c r="B7" t="s">
        <v>756</v>
      </c>
      <c r="C7" t="s">
        <v>758</v>
      </c>
      <c r="D7" t="s">
        <v>759</v>
      </c>
      <c r="E7" t="s">
        <v>38</v>
      </c>
      <c r="F7" t="s">
        <v>760</v>
      </c>
      <c r="G7" t="s">
        <v>10</v>
      </c>
      <c r="H7" t="s">
        <v>15</v>
      </c>
      <c r="I7" s="101">
        <v>1</v>
      </c>
      <c r="J7" s="1">
        <v>0.65</v>
      </c>
      <c r="K7" s="1">
        <v>0.06</v>
      </c>
      <c r="L7" s="1">
        <f t="shared" si="0"/>
        <v>0.06</v>
      </c>
      <c r="M7" s="1"/>
      <c r="N7" s="1"/>
      <c r="O7" s="1"/>
      <c r="P7" s="1"/>
      <c r="Q7" s="1"/>
      <c r="R7" s="1"/>
      <c r="S7" s="116">
        <f t="shared" si="1"/>
        <v>0.71</v>
      </c>
    </row>
    <row r="8" spans="1:19" ht="12.75">
      <c r="A8" s="107" t="s">
        <v>757</v>
      </c>
      <c r="B8" t="s">
        <v>756</v>
      </c>
      <c r="C8" t="s">
        <v>758</v>
      </c>
      <c r="D8" t="s">
        <v>759</v>
      </c>
      <c r="E8" t="s">
        <v>38</v>
      </c>
      <c r="F8" t="s">
        <v>760</v>
      </c>
      <c r="G8" t="s">
        <v>10</v>
      </c>
      <c r="H8" t="s">
        <v>16</v>
      </c>
      <c r="I8" s="101">
        <v>18</v>
      </c>
      <c r="J8" s="1">
        <v>12.53</v>
      </c>
      <c r="K8" s="1">
        <v>0.06</v>
      </c>
      <c r="L8" s="1">
        <f t="shared" si="0"/>
        <v>1.08</v>
      </c>
      <c r="M8" s="1"/>
      <c r="N8" s="1"/>
      <c r="O8" s="1"/>
      <c r="P8" s="1"/>
      <c r="Q8" s="1"/>
      <c r="R8" s="1"/>
      <c r="S8" s="116">
        <f t="shared" si="1"/>
        <v>13.61</v>
      </c>
    </row>
    <row r="9" spans="1:19" ht="12.75">
      <c r="A9" s="107" t="s">
        <v>757</v>
      </c>
      <c r="B9" t="s">
        <v>756</v>
      </c>
      <c r="C9" t="s">
        <v>758</v>
      </c>
      <c r="D9" t="s">
        <v>759</v>
      </c>
      <c r="E9" t="s">
        <v>38</v>
      </c>
      <c r="F9" t="s">
        <v>760</v>
      </c>
      <c r="G9" t="s">
        <v>8</v>
      </c>
      <c r="H9" t="s">
        <v>17</v>
      </c>
      <c r="I9" s="101"/>
      <c r="J9" s="1"/>
      <c r="K9" s="1"/>
      <c r="M9" s="1"/>
      <c r="N9" s="1"/>
      <c r="O9" s="1"/>
      <c r="P9" s="1">
        <v>180</v>
      </c>
      <c r="Q9" s="1"/>
      <c r="R9" s="1"/>
      <c r="S9" s="116">
        <f t="shared" si="1"/>
        <v>180</v>
      </c>
    </row>
    <row r="10" spans="1:19" ht="12.75">
      <c r="A10" s="107" t="s">
        <v>757</v>
      </c>
      <c r="B10" t="s">
        <v>756</v>
      </c>
      <c r="C10" t="s">
        <v>758</v>
      </c>
      <c r="D10" t="s">
        <v>759</v>
      </c>
      <c r="E10" t="s">
        <v>38</v>
      </c>
      <c r="F10" t="s">
        <v>760</v>
      </c>
      <c r="G10" t="s">
        <v>8</v>
      </c>
      <c r="H10" t="s">
        <v>9</v>
      </c>
      <c r="I10" s="101"/>
      <c r="J10" s="1"/>
      <c r="K10" s="1"/>
      <c r="M10" s="1"/>
      <c r="N10" s="1">
        <v>1.75</v>
      </c>
      <c r="O10" s="1">
        <v>110.25</v>
      </c>
      <c r="P10" s="1"/>
      <c r="Q10" s="1"/>
      <c r="R10" s="1"/>
      <c r="S10" s="116">
        <f t="shared" si="1"/>
        <v>110.25</v>
      </c>
    </row>
    <row r="11" spans="1:20" ht="12.75">
      <c r="A11" s="107" t="s">
        <v>757</v>
      </c>
      <c r="B11" t="s">
        <v>756</v>
      </c>
      <c r="C11" t="s">
        <v>758</v>
      </c>
      <c r="D11" t="s">
        <v>759</v>
      </c>
      <c r="E11" t="s">
        <v>38</v>
      </c>
      <c r="F11" t="s">
        <v>760</v>
      </c>
      <c r="G11" t="s">
        <v>8</v>
      </c>
      <c r="H11" t="s">
        <v>18</v>
      </c>
      <c r="I11" s="101"/>
      <c r="J11" s="1"/>
      <c r="K11" s="1"/>
      <c r="L11" s="1"/>
      <c r="M11" s="1"/>
      <c r="N11" s="1"/>
      <c r="O11" s="1"/>
      <c r="P11" s="1"/>
      <c r="Q11" s="1">
        <v>4</v>
      </c>
      <c r="R11" s="101">
        <v>12540</v>
      </c>
      <c r="S11" s="116">
        <f t="shared" si="1"/>
        <v>12540</v>
      </c>
      <c r="T11" t="s">
        <v>761</v>
      </c>
    </row>
    <row r="12" spans="1:19" s="2" customFormat="1" ht="12.75">
      <c r="A12" s="114" t="s">
        <v>997</v>
      </c>
      <c r="I12" s="104">
        <f>SUBTOTAL(9,I3:I11)</f>
        <v>10324</v>
      </c>
      <c r="J12" s="105">
        <f>SUBTOTAL(9,J3:J11)</f>
        <v>3822.88</v>
      </c>
      <c r="K12" s="105"/>
      <c r="L12" s="105">
        <f aca="true" t="shared" si="2" ref="L12:S12">SUBTOTAL(9,L3:L11)</f>
        <v>898.1600000000001</v>
      </c>
      <c r="M12" s="105">
        <f t="shared" si="2"/>
        <v>0</v>
      </c>
      <c r="N12" s="105">
        <f t="shared" si="2"/>
        <v>1.75</v>
      </c>
      <c r="O12" s="105">
        <f t="shared" si="2"/>
        <v>110.25</v>
      </c>
      <c r="P12" s="105">
        <f t="shared" si="2"/>
        <v>180</v>
      </c>
      <c r="Q12" s="105">
        <f t="shared" si="2"/>
        <v>4</v>
      </c>
      <c r="R12" s="104">
        <f t="shared" si="2"/>
        <v>12540</v>
      </c>
      <c r="S12" s="117">
        <f t="shared" si="2"/>
        <v>17551.29</v>
      </c>
    </row>
    <row r="13" spans="1:19" ht="12.75">
      <c r="A13" s="107" t="s">
        <v>762</v>
      </c>
      <c r="B13" t="s">
        <v>756</v>
      </c>
      <c r="C13" t="s">
        <v>763</v>
      </c>
      <c r="D13" t="s">
        <v>764</v>
      </c>
      <c r="E13" t="s">
        <v>38</v>
      </c>
      <c r="F13" t="s">
        <v>765</v>
      </c>
      <c r="G13" t="s">
        <v>10</v>
      </c>
      <c r="H13" t="s">
        <v>12</v>
      </c>
      <c r="I13" s="101">
        <v>162</v>
      </c>
      <c r="J13" s="1">
        <v>138.13</v>
      </c>
      <c r="K13" s="1">
        <v>0.06</v>
      </c>
      <c r="L13" s="1">
        <f>+K13*I13</f>
        <v>9.719999999999999</v>
      </c>
      <c r="M13" s="1"/>
      <c r="N13" s="1"/>
      <c r="O13" s="1"/>
      <c r="P13" s="1"/>
      <c r="Q13" s="1"/>
      <c r="R13" s="1"/>
      <c r="S13" s="116">
        <f t="shared" si="1"/>
        <v>147.85</v>
      </c>
    </row>
    <row r="14" spans="1:19" ht="12.75">
      <c r="A14" s="107" t="s">
        <v>762</v>
      </c>
      <c r="B14" t="s">
        <v>756</v>
      </c>
      <c r="C14" t="s">
        <v>763</v>
      </c>
      <c r="D14" t="s">
        <v>764</v>
      </c>
      <c r="E14" t="s">
        <v>38</v>
      </c>
      <c r="F14" t="s">
        <v>765</v>
      </c>
      <c r="G14" t="s">
        <v>10</v>
      </c>
      <c r="H14" t="s">
        <v>13</v>
      </c>
      <c r="I14" s="101">
        <v>3</v>
      </c>
      <c r="J14" s="1">
        <v>6.48</v>
      </c>
      <c r="K14" s="1">
        <v>0.06</v>
      </c>
      <c r="L14" s="1">
        <f>+K14*I14</f>
        <v>0.18</v>
      </c>
      <c r="M14" s="1"/>
      <c r="N14" s="1"/>
      <c r="O14" s="1"/>
      <c r="P14" s="1"/>
      <c r="Q14" s="1"/>
      <c r="R14" s="1"/>
      <c r="S14" s="116">
        <f t="shared" si="1"/>
        <v>6.66</v>
      </c>
    </row>
    <row r="15" spans="1:19" ht="12.75">
      <c r="A15" s="107" t="s">
        <v>762</v>
      </c>
      <c r="B15" t="s">
        <v>756</v>
      </c>
      <c r="C15" t="s">
        <v>763</v>
      </c>
      <c r="D15" t="s">
        <v>764</v>
      </c>
      <c r="E15" t="s">
        <v>38</v>
      </c>
      <c r="F15" t="s">
        <v>765</v>
      </c>
      <c r="G15" t="s">
        <v>10</v>
      </c>
      <c r="H15" t="s">
        <v>14</v>
      </c>
      <c r="I15" s="101">
        <v>6</v>
      </c>
      <c r="J15" s="1">
        <v>5.22</v>
      </c>
      <c r="K15" s="1">
        <v>0.1</v>
      </c>
      <c r="L15" s="1">
        <f>+K15*I15</f>
        <v>0.6000000000000001</v>
      </c>
      <c r="M15" s="1"/>
      <c r="N15" s="1"/>
      <c r="O15" s="1"/>
      <c r="P15" s="1"/>
      <c r="Q15" s="1"/>
      <c r="R15" s="1"/>
      <c r="S15" s="116">
        <f t="shared" si="1"/>
        <v>5.82</v>
      </c>
    </row>
    <row r="16" spans="1:19" ht="12.75">
      <c r="A16" s="107" t="s">
        <v>762</v>
      </c>
      <c r="B16" t="s">
        <v>756</v>
      </c>
      <c r="C16" t="s">
        <v>763</v>
      </c>
      <c r="D16" t="s">
        <v>764</v>
      </c>
      <c r="E16" t="s">
        <v>38</v>
      </c>
      <c r="F16" t="s">
        <v>765</v>
      </c>
      <c r="G16" t="s">
        <v>10</v>
      </c>
      <c r="H16" t="s">
        <v>51</v>
      </c>
      <c r="I16" s="101">
        <v>1</v>
      </c>
      <c r="J16" s="1">
        <v>0.86</v>
      </c>
      <c r="K16" s="1">
        <v>0.06</v>
      </c>
      <c r="L16" s="1">
        <f>+K16*I16</f>
        <v>0.06</v>
      </c>
      <c r="M16" s="1"/>
      <c r="N16" s="1"/>
      <c r="O16" s="1"/>
      <c r="P16" s="1"/>
      <c r="Q16" s="1"/>
      <c r="R16" s="1"/>
      <c r="S16" s="116">
        <f t="shared" si="1"/>
        <v>0.9199999999999999</v>
      </c>
    </row>
    <row r="17" spans="1:19" ht="12.75">
      <c r="A17" s="107" t="s">
        <v>762</v>
      </c>
      <c r="B17" t="s">
        <v>756</v>
      </c>
      <c r="C17" t="s">
        <v>763</v>
      </c>
      <c r="D17" t="s">
        <v>764</v>
      </c>
      <c r="E17" t="s">
        <v>38</v>
      </c>
      <c r="F17" t="s">
        <v>765</v>
      </c>
      <c r="G17" t="s">
        <v>10</v>
      </c>
      <c r="H17" t="s">
        <v>15</v>
      </c>
      <c r="I17" s="101">
        <v>2</v>
      </c>
      <c r="J17" s="1">
        <v>2.53</v>
      </c>
      <c r="K17" s="1">
        <v>0.06</v>
      </c>
      <c r="L17" s="1">
        <f>+K17*I17</f>
        <v>0.12</v>
      </c>
      <c r="M17" s="1"/>
      <c r="N17" s="1"/>
      <c r="O17" s="1"/>
      <c r="P17" s="1"/>
      <c r="Q17" s="1"/>
      <c r="R17" s="1"/>
      <c r="S17" s="116">
        <f t="shared" si="1"/>
        <v>2.65</v>
      </c>
    </row>
    <row r="18" spans="1:19" ht="12.75">
      <c r="A18" s="107" t="s">
        <v>762</v>
      </c>
      <c r="B18" t="s">
        <v>756</v>
      </c>
      <c r="C18" t="s">
        <v>763</v>
      </c>
      <c r="D18" t="s">
        <v>764</v>
      </c>
      <c r="E18" t="s">
        <v>38</v>
      </c>
      <c r="F18" t="s">
        <v>765</v>
      </c>
      <c r="G18" t="s">
        <v>8</v>
      </c>
      <c r="H18" t="s">
        <v>17</v>
      </c>
      <c r="I18" s="101"/>
      <c r="J18" s="1"/>
      <c r="K18" s="1"/>
      <c r="M18" s="1"/>
      <c r="N18" s="1"/>
      <c r="O18" s="1"/>
      <c r="P18" s="1">
        <v>180</v>
      </c>
      <c r="Q18" s="1"/>
      <c r="R18" s="1"/>
      <c r="S18" s="116">
        <f t="shared" si="1"/>
        <v>180</v>
      </c>
    </row>
    <row r="19" spans="1:20" ht="12.75">
      <c r="A19" s="107" t="s">
        <v>762</v>
      </c>
      <c r="B19" t="s">
        <v>756</v>
      </c>
      <c r="C19" t="s">
        <v>763</v>
      </c>
      <c r="D19" t="s">
        <v>764</v>
      </c>
      <c r="E19" t="s">
        <v>38</v>
      </c>
      <c r="F19" t="s">
        <v>765</v>
      </c>
      <c r="G19" t="s">
        <v>8</v>
      </c>
      <c r="H19" t="s">
        <v>18</v>
      </c>
      <c r="I19" s="101"/>
      <c r="J19" s="1"/>
      <c r="K19" s="1"/>
      <c r="L19" s="1"/>
      <c r="M19" s="1"/>
      <c r="N19" s="1"/>
      <c r="O19" s="1"/>
      <c r="P19" s="1"/>
      <c r="Q19" s="1">
        <v>2</v>
      </c>
      <c r="R19" s="101">
        <v>6270</v>
      </c>
      <c r="S19" s="116">
        <f t="shared" si="1"/>
        <v>6270</v>
      </c>
      <c r="T19" t="s">
        <v>766</v>
      </c>
    </row>
    <row r="20" spans="1:19" s="2" customFormat="1" ht="12.75">
      <c r="A20" s="113" t="s">
        <v>998</v>
      </c>
      <c r="I20" s="104">
        <f>SUBTOTAL(9,I13:I19)</f>
        <v>174</v>
      </c>
      <c r="J20" s="105">
        <f>SUBTOTAL(9,J13:J19)</f>
        <v>153.22</v>
      </c>
      <c r="K20" s="105"/>
      <c r="L20" s="105">
        <f aca="true" t="shared" si="3" ref="L20:S20">SUBTOTAL(9,L13:L19)</f>
        <v>10.679999999999998</v>
      </c>
      <c r="M20" s="105">
        <f t="shared" si="3"/>
        <v>0</v>
      </c>
      <c r="N20" s="105">
        <f t="shared" si="3"/>
        <v>0</v>
      </c>
      <c r="O20" s="105">
        <f t="shared" si="3"/>
        <v>0</v>
      </c>
      <c r="P20" s="105">
        <f t="shared" si="3"/>
        <v>180</v>
      </c>
      <c r="Q20" s="105">
        <f t="shared" si="3"/>
        <v>2</v>
      </c>
      <c r="R20" s="104">
        <f t="shared" si="3"/>
        <v>6270</v>
      </c>
      <c r="S20" s="117">
        <f t="shared" si="3"/>
        <v>6613.9</v>
      </c>
    </row>
    <row r="21" spans="1:19" ht="12.75">
      <c r="A21" s="107" t="s">
        <v>767</v>
      </c>
      <c r="B21" t="s">
        <v>756</v>
      </c>
      <c r="C21" t="s">
        <v>768</v>
      </c>
      <c r="D21" t="s">
        <v>769</v>
      </c>
      <c r="E21" t="s">
        <v>770</v>
      </c>
      <c r="F21" t="s">
        <v>771</v>
      </c>
      <c r="G21" t="s">
        <v>8</v>
      </c>
      <c r="H21" t="s">
        <v>9</v>
      </c>
      <c r="I21" s="101"/>
      <c r="J21" s="1"/>
      <c r="K21" s="1"/>
      <c r="M21" s="1"/>
      <c r="N21" s="1">
        <v>0.25</v>
      </c>
      <c r="O21" s="1">
        <v>15.75</v>
      </c>
      <c r="P21" s="1"/>
      <c r="Q21" s="1"/>
      <c r="R21" s="1"/>
      <c r="S21" s="116">
        <f t="shared" si="1"/>
        <v>15.75</v>
      </c>
    </row>
    <row r="22" spans="1:20" ht="12.75">
      <c r="A22" s="107" t="s">
        <v>767</v>
      </c>
      <c r="B22" t="s">
        <v>756</v>
      </c>
      <c r="C22" t="s">
        <v>768</v>
      </c>
      <c r="D22" t="s">
        <v>769</v>
      </c>
      <c r="E22" t="s">
        <v>770</v>
      </c>
      <c r="F22" t="s">
        <v>771</v>
      </c>
      <c r="G22" t="s">
        <v>8</v>
      </c>
      <c r="H22" t="s">
        <v>18</v>
      </c>
      <c r="I22" s="101"/>
      <c r="J22" s="1"/>
      <c r="K22" s="1"/>
      <c r="L22" s="1"/>
      <c r="M22" s="1"/>
      <c r="N22" s="1"/>
      <c r="O22" s="1"/>
      <c r="P22" s="1"/>
      <c r="Q22" s="1">
        <v>0.25</v>
      </c>
      <c r="R22" s="101">
        <v>783.75</v>
      </c>
      <c r="S22" s="116">
        <f t="shared" si="1"/>
        <v>783.75</v>
      </c>
      <c r="T22" t="s">
        <v>772</v>
      </c>
    </row>
    <row r="23" spans="1:19" s="2" customFormat="1" ht="12.75">
      <c r="A23" s="113" t="s">
        <v>999</v>
      </c>
      <c r="I23" s="104">
        <f>SUBTOTAL(9,I21:I22)</f>
        <v>0</v>
      </c>
      <c r="J23" s="105">
        <f>SUBTOTAL(9,J21:J22)</f>
        <v>0</v>
      </c>
      <c r="K23" s="105"/>
      <c r="L23" s="105">
        <f aca="true" t="shared" si="4" ref="L23:S23">SUBTOTAL(9,L21:L22)</f>
        <v>0</v>
      </c>
      <c r="M23" s="105">
        <f t="shared" si="4"/>
        <v>0</v>
      </c>
      <c r="N23" s="105">
        <f t="shared" si="4"/>
        <v>0.25</v>
      </c>
      <c r="O23" s="105">
        <f t="shared" si="4"/>
        <v>15.75</v>
      </c>
      <c r="P23" s="105">
        <f t="shared" si="4"/>
        <v>0</v>
      </c>
      <c r="Q23" s="105">
        <f t="shared" si="4"/>
        <v>0.25</v>
      </c>
      <c r="R23" s="104">
        <f t="shared" si="4"/>
        <v>783.75</v>
      </c>
      <c r="S23" s="117">
        <f t="shared" si="4"/>
        <v>799.5</v>
      </c>
    </row>
    <row r="24" spans="1:19" ht="12.75">
      <c r="A24" s="107" t="s">
        <v>773</v>
      </c>
      <c r="B24" t="s">
        <v>756</v>
      </c>
      <c r="C24" t="s">
        <v>768</v>
      </c>
      <c r="D24" t="s">
        <v>774</v>
      </c>
      <c r="E24" t="s">
        <v>770</v>
      </c>
      <c r="F24" t="s">
        <v>775</v>
      </c>
      <c r="G24" t="s">
        <v>8</v>
      </c>
      <c r="H24" t="s">
        <v>9</v>
      </c>
      <c r="I24" s="101"/>
      <c r="J24" s="1"/>
      <c r="K24" s="1"/>
      <c r="M24" s="1"/>
      <c r="N24" s="1">
        <v>1.75</v>
      </c>
      <c r="O24" s="1">
        <v>110.25</v>
      </c>
      <c r="P24" s="1"/>
      <c r="R24" s="1"/>
      <c r="S24" s="116">
        <f t="shared" si="1"/>
        <v>110.25</v>
      </c>
    </row>
    <row r="25" spans="1:19" s="2" customFormat="1" ht="12.75">
      <c r="A25" s="113" t="s">
        <v>1000</v>
      </c>
      <c r="I25" s="104">
        <f>SUBTOTAL(9,I24:I24)</f>
        <v>0</v>
      </c>
      <c r="J25" s="105">
        <f>SUBTOTAL(9,J24:J24)</f>
        <v>0</v>
      </c>
      <c r="K25" s="105"/>
      <c r="L25" s="2">
        <f aca="true" t="shared" si="5" ref="L25:S25">SUBTOTAL(9,L24:L24)</f>
        <v>0</v>
      </c>
      <c r="M25" s="105">
        <f t="shared" si="5"/>
        <v>0</v>
      </c>
      <c r="N25" s="105">
        <f t="shared" si="5"/>
        <v>1.75</v>
      </c>
      <c r="O25" s="105">
        <f t="shared" si="5"/>
        <v>110.25</v>
      </c>
      <c r="P25" s="105">
        <f t="shared" si="5"/>
        <v>0</v>
      </c>
      <c r="Q25" s="2">
        <f t="shared" si="5"/>
        <v>0</v>
      </c>
      <c r="R25" s="105">
        <f t="shared" si="5"/>
        <v>0</v>
      </c>
      <c r="S25" s="117">
        <f t="shared" si="5"/>
        <v>110.25</v>
      </c>
    </row>
    <row r="26" spans="1:19" ht="12.75">
      <c r="A26" s="107" t="s">
        <v>776</v>
      </c>
      <c r="B26" t="s">
        <v>756</v>
      </c>
      <c r="C26" t="s">
        <v>777</v>
      </c>
      <c r="D26" t="s">
        <v>778</v>
      </c>
      <c r="E26" t="s">
        <v>38</v>
      </c>
      <c r="F26" t="s">
        <v>779</v>
      </c>
      <c r="G26" t="s">
        <v>10</v>
      </c>
      <c r="H26" t="s">
        <v>12</v>
      </c>
      <c r="I26" s="101">
        <v>38</v>
      </c>
      <c r="J26" s="1">
        <v>29.93</v>
      </c>
      <c r="K26" s="1">
        <v>0.06</v>
      </c>
      <c r="L26" s="1">
        <f>+K26*I26</f>
        <v>2.28</v>
      </c>
      <c r="M26" s="1"/>
      <c r="N26" s="1"/>
      <c r="O26" s="1"/>
      <c r="P26" s="1"/>
      <c r="Q26" s="1"/>
      <c r="R26" s="1"/>
      <c r="S26" s="116">
        <f t="shared" si="1"/>
        <v>32.21</v>
      </c>
    </row>
    <row r="27" spans="1:19" ht="12.75">
      <c r="A27" s="107" t="s">
        <v>776</v>
      </c>
      <c r="B27" t="s">
        <v>756</v>
      </c>
      <c r="C27" t="s">
        <v>777</v>
      </c>
      <c r="D27" t="s">
        <v>778</v>
      </c>
      <c r="E27" t="s">
        <v>38</v>
      </c>
      <c r="F27" t="s">
        <v>779</v>
      </c>
      <c r="G27" t="s">
        <v>10</v>
      </c>
      <c r="H27" t="s">
        <v>13</v>
      </c>
      <c r="I27" s="101">
        <v>3</v>
      </c>
      <c r="J27" s="1">
        <v>3.5</v>
      </c>
      <c r="K27" s="1">
        <v>0.06</v>
      </c>
      <c r="L27" s="1">
        <f>+K27*I27</f>
        <v>0.18</v>
      </c>
      <c r="M27" s="1"/>
      <c r="N27" s="1"/>
      <c r="O27" s="1"/>
      <c r="P27" s="1"/>
      <c r="Q27" s="1"/>
      <c r="R27" s="1"/>
      <c r="S27" s="116">
        <f t="shared" si="1"/>
        <v>3.68</v>
      </c>
    </row>
    <row r="28" spans="1:19" ht="12.75">
      <c r="A28" s="107" t="s">
        <v>776</v>
      </c>
      <c r="B28" t="s">
        <v>756</v>
      </c>
      <c r="C28" t="s">
        <v>777</v>
      </c>
      <c r="D28" t="s">
        <v>778</v>
      </c>
      <c r="E28" t="s">
        <v>38</v>
      </c>
      <c r="F28" t="s">
        <v>779</v>
      </c>
      <c r="G28" t="s">
        <v>10</v>
      </c>
      <c r="H28" t="s">
        <v>14</v>
      </c>
      <c r="I28" s="101">
        <v>15</v>
      </c>
      <c r="J28" s="1">
        <v>4.86</v>
      </c>
      <c r="K28" s="1">
        <v>0.1</v>
      </c>
      <c r="L28" s="1">
        <f>+K28*I28</f>
        <v>1.5</v>
      </c>
      <c r="M28" s="1"/>
      <c r="N28" s="1"/>
      <c r="O28" s="1"/>
      <c r="P28" s="1"/>
      <c r="Q28" s="1"/>
      <c r="R28" s="1"/>
      <c r="S28" s="116">
        <f t="shared" si="1"/>
        <v>6.36</v>
      </c>
    </row>
    <row r="29" spans="1:19" ht="12.75">
      <c r="A29" s="107" t="s">
        <v>776</v>
      </c>
      <c r="B29" t="s">
        <v>756</v>
      </c>
      <c r="C29" t="s">
        <v>777</v>
      </c>
      <c r="D29" t="s">
        <v>778</v>
      </c>
      <c r="E29" t="s">
        <v>38</v>
      </c>
      <c r="F29" t="s">
        <v>779</v>
      </c>
      <c r="G29" t="s">
        <v>10</v>
      </c>
      <c r="H29" t="s">
        <v>50</v>
      </c>
      <c r="I29" s="101">
        <v>3</v>
      </c>
      <c r="J29" s="1">
        <v>5.04</v>
      </c>
      <c r="K29" s="1">
        <v>0.06</v>
      </c>
      <c r="L29" s="1">
        <f>+K29*I29</f>
        <v>0.18</v>
      </c>
      <c r="M29" s="1"/>
      <c r="N29" s="1"/>
      <c r="O29" s="1"/>
      <c r="P29" s="1"/>
      <c r="Q29" s="1"/>
      <c r="R29" s="1"/>
      <c r="S29" s="116">
        <f t="shared" si="1"/>
        <v>5.22</v>
      </c>
    </row>
    <row r="30" spans="1:19" ht="12.75">
      <c r="A30" s="107" t="s">
        <v>776</v>
      </c>
      <c r="B30" t="s">
        <v>756</v>
      </c>
      <c r="C30" t="s">
        <v>777</v>
      </c>
      <c r="D30" t="s">
        <v>778</v>
      </c>
      <c r="E30" t="s">
        <v>38</v>
      </c>
      <c r="F30" t="s">
        <v>779</v>
      </c>
      <c r="G30" t="s">
        <v>8</v>
      </c>
      <c r="H30" t="s">
        <v>17</v>
      </c>
      <c r="I30" s="101"/>
      <c r="J30" s="1"/>
      <c r="K30" s="1"/>
      <c r="M30" s="1"/>
      <c r="N30" s="1"/>
      <c r="O30" s="1"/>
      <c r="P30" s="1">
        <v>180</v>
      </c>
      <c r="Q30" s="1"/>
      <c r="R30" s="1"/>
      <c r="S30" s="116">
        <f t="shared" si="1"/>
        <v>180</v>
      </c>
    </row>
    <row r="31" spans="1:19" ht="12.75">
      <c r="A31" s="107" t="s">
        <v>776</v>
      </c>
      <c r="B31" t="s">
        <v>756</v>
      </c>
      <c r="C31" t="s">
        <v>777</v>
      </c>
      <c r="D31" t="s">
        <v>778</v>
      </c>
      <c r="E31" t="s">
        <v>38</v>
      </c>
      <c r="F31" t="s">
        <v>779</v>
      </c>
      <c r="G31" t="s">
        <v>8</v>
      </c>
      <c r="H31" t="s">
        <v>9</v>
      </c>
      <c r="I31" s="101"/>
      <c r="J31" s="1"/>
      <c r="K31" s="1"/>
      <c r="M31" s="1"/>
      <c r="N31" s="1">
        <v>0.75</v>
      </c>
      <c r="O31" s="1">
        <v>47.25</v>
      </c>
      <c r="P31" s="1"/>
      <c r="Q31" s="1"/>
      <c r="R31" s="1"/>
      <c r="S31" s="116">
        <f t="shared" si="1"/>
        <v>47.25</v>
      </c>
    </row>
    <row r="32" spans="1:20" ht="12.75">
      <c r="A32" s="107" t="s">
        <v>776</v>
      </c>
      <c r="B32" t="s">
        <v>756</v>
      </c>
      <c r="C32" t="s">
        <v>777</v>
      </c>
      <c r="D32" t="s">
        <v>778</v>
      </c>
      <c r="E32" t="s">
        <v>38</v>
      </c>
      <c r="F32" t="s">
        <v>779</v>
      </c>
      <c r="G32" t="s">
        <v>8</v>
      </c>
      <c r="H32" t="s">
        <v>18</v>
      </c>
      <c r="I32" s="101"/>
      <c r="J32" s="1"/>
      <c r="K32" s="1"/>
      <c r="L32" s="1"/>
      <c r="M32" s="1"/>
      <c r="N32" s="1"/>
      <c r="O32" s="1"/>
      <c r="P32" s="1"/>
      <c r="Q32" s="1">
        <v>0.75</v>
      </c>
      <c r="R32" s="101">
        <v>2351.25</v>
      </c>
      <c r="S32" s="116">
        <f t="shared" si="1"/>
        <v>2351.25</v>
      </c>
      <c r="T32" t="s">
        <v>772</v>
      </c>
    </row>
    <row r="33" spans="1:19" s="2" customFormat="1" ht="12.75">
      <c r="A33" s="113" t="s">
        <v>1001</v>
      </c>
      <c r="I33" s="104">
        <f>SUBTOTAL(9,I26:I32)</f>
        <v>59</v>
      </c>
      <c r="J33" s="105">
        <f>SUBTOTAL(9,J26:J32)</f>
        <v>43.33</v>
      </c>
      <c r="K33" s="105"/>
      <c r="L33" s="105">
        <f aca="true" t="shared" si="6" ref="L33:S33">SUBTOTAL(9,L26:L32)</f>
        <v>4.14</v>
      </c>
      <c r="M33" s="105">
        <f t="shared" si="6"/>
        <v>0</v>
      </c>
      <c r="N33" s="105">
        <f t="shared" si="6"/>
        <v>0.75</v>
      </c>
      <c r="O33" s="105">
        <f t="shared" si="6"/>
        <v>47.25</v>
      </c>
      <c r="P33" s="105">
        <f t="shared" si="6"/>
        <v>180</v>
      </c>
      <c r="Q33" s="105">
        <f t="shared" si="6"/>
        <v>0.75</v>
      </c>
      <c r="R33" s="104">
        <f t="shared" si="6"/>
        <v>2351.25</v>
      </c>
      <c r="S33" s="117">
        <f t="shared" si="6"/>
        <v>2625.9700000000003</v>
      </c>
    </row>
    <row r="34" spans="1:19" ht="12.75">
      <c r="A34" s="107" t="s">
        <v>780</v>
      </c>
      <c r="B34" t="s">
        <v>756</v>
      </c>
      <c r="C34" t="s">
        <v>763</v>
      </c>
      <c r="D34" t="s">
        <v>781</v>
      </c>
      <c r="E34" t="s">
        <v>38</v>
      </c>
      <c r="F34" t="s">
        <v>782</v>
      </c>
      <c r="G34" t="s">
        <v>10</v>
      </c>
      <c r="H34" t="s">
        <v>12</v>
      </c>
      <c r="I34" s="101">
        <v>544</v>
      </c>
      <c r="J34" s="1">
        <v>277.38</v>
      </c>
      <c r="K34" s="1">
        <v>0.06</v>
      </c>
      <c r="L34" s="1">
        <f aca="true" t="shared" si="7" ref="L34:L40">+K34*I34</f>
        <v>32.64</v>
      </c>
      <c r="M34" s="1"/>
      <c r="N34" s="1"/>
      <c r="O34" s="1"/>
      <c r="P34" s="1"/>
      <c r="Q34" s="1"/>
      <c r="R34" s="1"/>
      <c r="S34" s="116">
        <f t="shared" si="1"/>
        <v>310.02</v>
      </c>
    </row>
    <row r="35" spans="1:19" ht="12.75">
      <c r="A35" s="107" t="s">
        <v>780</v>
      </c>
      <c r="B35" t="s">
        <v>756</v>
      </c>
      <c r="C35" t="s">
        <v>763</v>
      </c>
      <c r="D35" t="s">
        <v>781</v>
      </c>
      <c r="E35" t="s">
        <v>38</v>
      </c>
      <c r="F35" t="s">
        <v>782</v>
      </c>
      <c r="G35" t="s">
        <v>10</v>
      </c>
      <c r="H35" t="s">
        <v>13</v>
      </c>
      <c r="I35" s="101">
        <v>51</v>
      </c>
      <c r="J35" s="1">
        <v>25.96</v>
      </c>
      <c r="K35" s="1">
        <v>0.06</v>
      </c>
      <c r="L35" s="1">
        <f t="shared" si="7"/>
        <v>3.06</v>
      </c>
      <c r="M35" s="1"/>
      <c r="N35" s="1"/>
      <c r="O35" s="1"/>
      <c r="P35" s="1"/>
      <c r="Q35" s="1"/>
      <c r="R35" s="1"/>
      <c r="S35" s="116">
        <f t="shared" si="1"/>
        <v>29.02</v>
      </c>
    </row>
    <row r="36" spans="1:19" ht="12.75">
      <c r="A36" s="107" t="s">
        <v>780</v>
      </c>
      <c r="B36" t="s">
        <v>756</v>
      </c>
      <c r="C36" t="s">
        <v>763</v>
      </c>
      <c r="D36" t="s">
        <v>781</v>
      </c>
      <c r="E36" t="s">
        <v>38</v>
      </c>
      <c r="F36" t="s">
        <v>782</v>
      </c>
      <c r="G36" t="s">
        <v>10</v>
      </c>
      <c r="H36" t="s">
        <v>14</v>
      </c>
      <c r="I36" s="101">
        <v>1326</v>
      </c>
      <c r="J36" s="1">
        <v>421.46</v>
      </c>
      <c r="K36" s="1">
        <v>0.1</v>
      </c>
      <c r="L36" s="1">
        <f t="shared" si="7"/>
        <v>132.6</v>
      </c>
      <c r="M36" s="1"/>
      <c r="N36" s="1"/>
      <c r="O36" s="1"/>
      <c r="P36" s="1"/>
      <c r="Q36" s="1"/>
      <c r="R36" s="1"/>
      <c r="S36" s="116">
        <f t="shared" si="1"/>
        <v>554.06</v>
      </c>
    </row>
    <row r="37" spans="1:19" ht="12.75">
      <c r="A37" s="107" t="s">
        <v>780</v>
      </c>
      <c r="B37" t="s">
        <v>756</v>
      </c>
      <c r="C37" t="s">
        <v>763</v>
      </c>
      <c r="D37" t="s">
        <v>781</v>
      </c>
      <c r="E37" t="s">
        <v>38</v>
      </c>
      <c r="F37" t="s">
        <v>782</v>
      </c>
      <c r="G37" t="s">
        <v>10</v>
      </c>
      <c r="H37" t="s">
        <v>51</v>
      </c>
      <c r="I37" s="101">
        <v>13</v>
      </c>
      <c r="J37" s="1">
        <v>5.41</v>
      </c>
      <c r="K37" s="1">
        <v>0.06</v>
      </c>
      <c r="L37" s="1">
        <f t="shared" si="7"/>
        <v>0.78</v>
      </c>
      <c r="M37" s="1"/>
      <c r="N37" s="1"/>
      <c r="O37" s="1"/>
      <c r="P37" s="1"/>
      <c r="Q37" s="1"/>
      <c r="R37" s="1"/>
      <c r="S37" s="116">
        <f t="shared" si="1"/>
        <v>6.19</v>
      </c>
    </row>
    <row r="38" spans="1:19" ht="12.75">
      <c r="A38" s="107" t="s">
        <v>780</v>
      </c>
      <c r="B38" t="s">
        <v>756</v>
      </c>
      <c r="C38" t="s">
        <v>763</v>
      </c>
      <c r="D38" t="s">
        <v>781</v>
      </c>
      <c r="E38" t="s">
        <v>38</v>
      </c>
      <c r="F38" t="s">
        <v>782</v>
      </c>
      <c r="G38" t="s">
        <v>10</v>
      </c>
      <c r="H38" t="s">
        <v>29</v>
      </c>
      <c r="I38" s="101">
        <v>10</v>
      </c>
      <c r="J38" s="1">
        <v>3.9</v>
      </c>
      <c r="K38" s="1">
        <v>0.06</v>
      </c>
      <c r="L38" s="1">
        <f t="shared" si="7"/>
        <v>0.6</v>
      </c>
      <c r="M38" s="1"/>
      <c r="N38" s="1"/>
      <c r="O38" s="1"/>
      <c r="P38" s="1"/>
      <c r="Q38" s="1"/>
      <c r="R38" s="1"/>
      <c r="S38" s="116">
        <f t="shared" si="1"/>
        <v>4.5</v>
      </c>
    </row>
    <row r="39" spans="1:19" ht="12.75">
      <c r="A39" s="107" t="s">
        <v>780</v>
      </c>
      <c r="B39" t="s">
        <v>756</v>
      </c>
      <c r="C39" t="s">
        <v>763</v>
      </c>
      <c r="D39" t="s">
        <v>781</v>
      </c>
      <c r="E39" t="s">
        <v>38</v>
      </c>
      <c r="F39" t="s">
        <v>782</v>
      </c>
      <c r="G39" t="s">
        <v>10</v>
      </c>
      <c r="H39" t="s">
        <v>15</v>
      </c>
      <c r="I39" s="101">
        <v>3</v>
      </c>
      <c r="J39" s="1">
        <v>1.45</v>
      </c>
      <c r="K39" s="1">
        <v>0.06</v>
      </c>
      <c r="L39" s="1">
        <f t="shared" si="7"/>
        <v>0.18</v>
      </c>
      <c r="M39" s="1"/>
      <c r="N39" s="1"/>
      <c r="O39" s="1"/>
      <c r="P39" s="1"/>
      <c r="Q39" s="1"/>
      <c r="R39" s="1"/>
      <c r="S39" s="116">
        <f t="shared" si="1"/>
        <v>1.63</v>
      </c>
    </row>
    <row r="40" spans="1:19" ht="12.75">
      <c r="A40" s="107" t="s">
        <v>780</v>
      </c>
      <c r="B40" t="s">
        <v>756</v>
      </c>
      <c r="C40" t="s">
        <v>763</v>
      </c>
      <c r="D40" t="s">
        <v>781</v>
      </c>
      <c r="E40" t="s">
        <v>38</v>
      </c>
      <c r="F40" t="s">
        <v>782</v>
      </c>
      <c r="G40" t="s">
        <v>10</v>
      </c>
      <c r="H40" t="s">
        <v>16</v>
      </c>
      <c r="I40" s="101">
        <v>1</v>
      </c>
      <c r="J40" s="1">
        <v>0.85</v>
      </c>
      <c r="K40" s="1">
        <v>0.06</v>
      </c>
      <c r="L40" s="1">
        <f t="shared" si="7"/>
        <v>0.06</v>
      </c>
      <c r="M40" s="1"/>
      <c r="N40" s="1"/>
      <c r="O40" s="1"/>
      <c r="P40" s="1"/>
      <c r="Q40" s="1"/>
      <c r="R40" s="1"/>
      <c r="S40" s="116">
        <f aca="true" t="shared" si="8" ref="S40:S76">+R40+P40+O40+M40+L40+J40</f>
        <v>0.9099999999999999</v>
      </c>
    </row>
    <row r="41" spans="1:19" ht="12.75">
      <c r="A41" s="107" t="s">
        <v>780</v>
      </c>
      <c r="B41" t="s">
        <v>756</v>
      </c>
      <c r="C41" t="s">
        <v>763</v>
      </c>
      <c r="D41" t="s">
        <v>781</v>
      </c>
      <c r="E41" t="s">
        <v>38</v>
      </c>
      <c r="F41" t="s">
        <v>782</v>
      </c>
      <c r="G41" t="s">
        <v>8</v>
      </c>
      <c r="H41" t="s">
        <v>17</v>
      </c>
      <c r="I41" s="101"/>
      <c r="J41" s="1"/>
      <c r="K41" s="1"/>
      <c r="M41" s="1"/>
      <c r="N41" s="1"/>
      <c r="O41" s="1"/>
      <c r="P41" s="1">
        <v>180</v>
      </c>
      <c r="Q41" s="1"/>
      <c r="R41" s="1"/>
      <c r="S41" s="116">
        <f t="shared" si="8"/>
        <v>180</v>
      </c>
    </row>
    <row r="42" spans="1:19" ht="12.75">
      <c r="A42" s="107" t="s">
        <v>780</v>
      </c>
      <c r="B42" t="s">
        <v>756</v>
      </c>
      <c r="C42" t="s">
        <v>763</v>
      </c>
      <c r="D42" t="s">
        <v>781</v>
      </c>
      <c r="E42" t="s">
        <v>38</v>
      </c>
      <c r="F42" t="s">
        <v>782</v>
      </c>
      <c r="G42" t="s">
        <v>8</v>
      </c>
      <c r="H42" t="s">
        <v>9</v>
      </c>
      <c r="I42" s="101"/>
      <c r="J42" s="1"/>
      <c r="K42" s="1"/>
      <c r="M42" s="1"/>
      <c r="N42" s="1">
        <v>1.5</v>
      </c>
      <c r="O42" s="1">
        <v>94.5</v>
      </c>
      <c r="P42" s="1"/>
      <c r="Q42" s="1"/>
      <c r="R42" s="1"/>
      <c r="S42" s="116">
        <f t="shared" si="8"/>
        <v>94.5</v>
      </c>
    </row>
    <row r="43" spans="1:20" ht="12.75">
      <c r="A43" s="107" t="s">
        <v>780</v>
      </c>
      <c r="B43" t="s">
        <v>756</v>
      </c>
      <c r="C43" t="s">
        <v>763</v>
      </c>
      <c r="D43" t="s">
        <v>781</v>
      </c>
      <c r="E43" t="s">
        <v>38</v>
      </c>
      <c r="F43" t="s">
        <v>782</v>
      </c>
      <c r="G43" t="s">
        <v>8</v>
      </c>
      <c r="H43" t="s">
        <v>18</v>
      </c>
      <c r="I43" s="101"/>
      <c r="J43" s="1"/>
      <c r="K43" s="1"/>
      <c r="L43" s="1"/>
      <c r="M43" s="1"/>
      <c r="N43" s="1"/>
      <c r="O43" s="1"/>
      <c r="P43" s="1"/>
      <c r="Q43" s="1">
        <v>1.8</v>
      </c>
      <c r="R43" s="101">
        <v>5643</v>
      </c>
      <c r="S43" s="116">
        <f t="shared" si="8"/>
        <v>5643</v>
      </c>
      <c r="T43" t="s">
        <v>233</v>
      </c>
    </row>
    <row r="44" spans="1:19" s="2" customFormat="1" ht="12.75">
      <c r="A44" s="113" t="s">
        <v>1002</v>
      </c>
      <c r="I44" s="104">
        <f>SUBTOTAL(9,I34:I43)</f>
        <v>1948</v>
      </c>
      <c r="J44" s="105">
        <f>SUBTOTAL(9,J34:J43)</f>
        <v>736.41</v>
      </c>
      <c r="K44" s="105"/>
      <c r="L44" s="105">
        <f aca="true" t="shared" si="9" ref="L44:S44">SUBTOTAL(9,L34:L43)</f>
        <v>169.92000000000002</v>
      </c>
      <c r="M44" s="105">
        <f t="shared" si="9"/>
        <v>0</v>
      </c>
      <c r="N44" s="105">
        <f t="shared" si="9"/>
        <v>1.5</v>
      </c>
      <c r="O44" s="105">
        <f t="shared" si="9"/>
        <v>94.5</v>
      </c>
      <c r="P44" s="105">
        <f t="shared" si="9"/>
        <v>180</v>
      </c>
      <c r="Q44" s="105">
        <f t="shared" si="9"/>
        <v>1.8</v>
      </c>
      <c r="R44" s="104">
        <f t="shared" si="9"/>
        <v>5643</v>
      </c>
      <c r="S44" s="117">
        <f t="shared" si="9"/>
        <v>6823.83</v>
      </c>
    </row>
    <row r="45" spans="1:19" ht="12.75">
      <c r="A45" s="107" t="s">
        <v>783</v>
      </c>
      <c r="B45" t="s">
        <v>756</v>
      </c>
      <c r="C45" t="s">
        <v>763</v>
      </c>
      <c r="D45" t="s">
        <v>784</v>
      </c>
      <c r="E45" t="s">
        <v>38</v>
      </c>
      <c r="F45" t="s">
        <v>785</v>
      </c>
      <c r="G45" t="s">
        <v>10</v>
      </c>
      <c r="H45" t="s">
        <v>12</v>
      </c>
      <c r="I45" s="101">
        <v>15</v>
      </c>
      <c r="J45" s="1">
        <v>33.51</v>
      </c>
      <c r="K45" s="1">
        <v>0.06</v>
      </c>
      <c r="L45" s="1">
        <f>+K45*I45</f>
        <v>0.8999999999999999</v>
      </c>
      <c r="M45" s="1"/>
      <c r="N45" s="1"/>
      <c r="O45" s="1"/>
      <c r="P45" s="1"/>
      <c r="Q45" s="1"/>
      <c r="R45" s="1"/>
      <c r="S45" s="116">
        <f t="shared" si="8"/>
        <v>34.41</v>
      </c>
    </row>
    <row r="46" spans="1:19" ht="12.75">
      <c r="A46" s="107" t="s">
        <v>783</v>
      </c>
      <c r="B46" t="s">
        <v>756</v>
      </c>
      <c r="C46" t="s">
        <v>763</v>
      </c>
      <c r="D46" t="s">
        <v>784</v>
      </c>
      <c r="E46" t="s">
        <v>38</v>
      </c>
      <c r="F46" t="s">
        <v>785</v>
      </c>
      <c r="G46" t="s">
        <v>10</v>
      </c>
      <c r="H46" t="s">
        <v>13</v>
      </c>
      <c r="I46" s="101">
        <v>1</v>
      </c>
      <c r="J46" s="1">
        <v>0.62</v>
      </c>
      <c r="K46" s="1">
        <v>0.06</v>
      </c>
      <c r="L46" s="1">
        <f>+K46*I46</f>
        <v>0.06</v>
      </c>
      <c r="M46" s="1"/>
      <c r="N46" s="1"/>
      <c r="O46" s="1"/>
      <c r="P46" s="1"/>
      <c r="Q46" s="1"/>
      <c r="R46" s="1"/>
      <c r="S46" s="116">
        <f t="shared" si="8"/>
        <v>0.6799999999999999</v>
      </c>
    </row>
    <row r="47" spans="1:19" ht="12.75">
      <c r="A47" s="107" t="s">
        <v>783</v>
      </c>
      <c r="B47" t="s">
        <v>756</v>
      </c>
      <c r="C47" t="s">
        <v>763</v>
      </c>
      <c r="D47" t="s">
        <v>784</v>
      </c>
      <c r="E47" t="s">
        <v>38</v>
      </c>
      <c r="F47" t="s">
        <v>785</v>
      </c>
      <c r="G47" t="s">
        <v>10</v>
      </c>
      <c r="H47" t="s">
        <v>14</v>
      </c>
      <c r="I47" s="101">
        <v>4</v>
      </c>
      <c r="J47" s="1">
        <v>1.26</v>
      </c>
      <c r="K47" s="1">
        <v>0.1</v>
      </c>
      <c r="L47" s="1">
        <f>+K47*I47</f>
        <v>0.4</v>
      </c>
      <c r="M47" s="1"/>
      <c r="N47" s="1"/>
      <c r="O47" s="1"/>
      <c r="P47" s="1"/>
      <c r="Q47" s="1"/>
      <c r="R47" s="1"/>
      <c r="S47" s="116">
        <f t="shared" si="8"/>
        <v>1.6600000000000001</v>
      </c>
    </row>
    <row r="48" spans="1:19" ht="12.75">
      <c r="A48" s="107" t="s">
        <v>783</v>
      </c>
      <c r="B48" t="s">
        <v>756</v>
      </c>
      <c r="C48" t="s">
        <v>763</v>
      </c>
      <c r="D48" t="s">
        <v>784</v>
      </c>
      <c r="E48" t="s">
        <v>38</v>
      </c>
      <c r="F48" t="s">
        <v>785</v>
      </c>
      <c r="G48" t="s">
        <v>10</v>
      </c>
      <c r="H48" t="s">
        <v>11</v>
      </c>
      <c r="I48" s="101">
        <v>2</v>
      </c>
      <c r="J48" s="1">
        <v>13.76</v>
      </c>
      <c r="K48" s="1"/>
      <c r="L48" s="1"/>
      <c r="M48" s="1"/>
      <c r="N48" s="1"/>
      <c r="O48" s="1"/>
      <c r="P48" s="1"/>
      <c r="Q48" s="1"/>
      <c r="R48" s="1"/>
      <c r="S48" s="116">
        <f t="shared" si="8"/>
        <v>13.76</v>
      </c>
    </row>
    <row r="49" spans="1:19" ht="12.75">
      <c r="A49" s="107" t="s">
        <v>783</v>
      </c>
      <c r="B49" t="s">
        <v>756</v>
      </c>
      <c r="C49" t="s">
        <v>763</v>
      </c>
      <c r="D49" t="s">
        <v>784</v>
      </c>
      <c r="E49" t="s">
        <v>38</v>
      </c>
      <c r="F49" t="s">
        <v>785</v>
      </c>
      <c r="G49" t="s">
        <v>8</v>
      </c>
      <c r="H49" t="s">
        <v>17</v>
      </c>
      <c r="I49" s="101"/>
      <c r="J49" s="1"/>
      <c r="K49" s="1"/>
      <c r="M49" s="1"/>
      <c r="N49" s="1"/>
      <c r="O49" s="1"/>
      <c r="P49" s="1">
        <v>105</v>
      </c>
      <c r="Q49" s="1"/>
      <c r="R49" s="1"/>
      <c r="S49" s="116">
        <f t="shared" si="8"/>
        <v>105</v>
      </c>
    </row>
    <row r="50" spans="1:19" ht="12.75">
      <c r="A50" s="107" t="s">
        <v>783</v>
      </c>
      <c r="B50" t="s">
        <v>756</v>
      </c>
      <c r="C50" t="s">
        <v>763</v>
      </c>
      <c r="D50" t="s">
        <v>784</v>
      </c>
      <c r="E50" t="s">
        <v>38</v>
      </c>
      <c r="F50" t="s">
        <v>785</v>
      </c>
      <c r="G50" t="s">
        <v>8</v>
      </c>
      <c r="H50" t="s">
        <v>9</v>
      </c>
      <c r="I50" s="101"/>
      <c r="J50" s="1"/>
      <c r="K50" s="1"/>
      <c r="M50" s="1"/>
      <c r="N50" s="1">
        <v>0.5</v>
      </c>
      <c r="O50" s="1">
        <v>31.5</v>
      </c>
      <c r="P50" s="1"/>
      <c r="Q50" s="1"/>
      <c r="R50" s="1"/>
      <c r="S50" s="116">
        <f t="shared" si="8"/>
        <v>31.5</v>
      </c>
    </row>
    <row r="51" spans="1:20" ht="12.75">
      <c r="A51" s="107" t="s">
        <v>783</v>
      </c>
      <c r="B51" t="s">
        <v>756</v>
      </c>
      <c r="C51" t="s">
        <v>763</v>
      </c>
      <c r="D51" t="s">
        <v>784</v>
      </c>
      <c r="E51" t="s">
        <v>38</v>
      </c>
      <c r="F51" t="s">
        <v>785</v>
      </c>
      <c r="G51" t="s">
        <v>8</v>
      </c>
      <c r="H51" t="s">
        <v>18</v>
      </c>
      <c r="I51" s="101"/>
      <c r="J51" s="1"/>
      <c r="K51" s="1"/>
      <c r="L51" s="1"/>
      <c r="M51" s="1"/>
      <c r="N51" s="1"/>
      <c r="O51" s="1"/>
      <c r="P51" s="1"/>
      <c r="Q51" s="1">
        <v>2</v>
      </c>
      <c r="R51" s="101">
        <v>6270</v>
      </c>
      <c r="S51" s="116">
        <f t="shared" si="8"/>
        <v>6270</v>
      </c>
      <c r="T51" t="s">
        <v>786</v>
      </c>
    </row>
    <row r="52" spans="1:19" s="2" customFormat="1" ht="12.75">
      <c r="A52" s="113" t="s">
        <v>1003</v>
      </c>
      <c r="I52" s="104">
        <f>SUBTOTAL(9,I45:I51)</f>
        <v>22</v>
      </c>
      <c r="J52" s="105">
        <f>SUBTOTAL(9,J45:J51)</f>
        <v>49.14999999999999</v>
      </c>
      <c r="K52" s="105"/>
      <c r="L52" s="105">
        <f aca="true" t="shared" si="10" ref="L52:S52">SUBTOTAL(9,L45:L51)</f>
        <v>1.3599999999999999</v>
      </c>
      <c r="M52" s="105">
        <f t="shared" si="10"/>
        <v>0</v>
      </c>
      <c r="N52" s="105">
        <f t="shared" si="10"/>
        <v>0.5</v>
      </c>
      <c r="O52" s="105">
        <f t="shared" si="10"/>
        <v>31.5</v>
      </c>
      <c r="P52" s="105">
        <f t="shared" si="10"/>
        <v>105</v>
      </c>
      <c r="Q52" s="105">
        <f t="shared" si="10"/>
        <v>2</v>
      </c>
      <c r="R52" s="104">
        <f t="shared" si="10"/>
        <v>6270</v>
      </c>
      <c r="S52" s="117">
        <f t="shared" si="10"/>
        <v>6457.01</v>
      </c>
    </row>
    <row r="53" spans="1:20" ht="12.75">
      <c r="A53" s="107" t="s">
        <v>787</v>
      </c>
      <c r="B53" t="s">
        <v>756</v>
      </c>
      <c r="C53" t="s">
        <v>788</v>
      </c>
      <c r="D53" t="s">
        <v>789</v>
      </c>
      <c r="E53" t="s">
        <v>38</v>
      </c>
      <c r="F53" t="s">
        <v>790</v>
      </c>
      <c r="G53" t="s">
        <v>8</v>
      </c>
      <c r="H53" t="s">
        <v>18</v>
      </c>
      <c r="I53" s="101"/>
      <c r="J53" s="1"/>
      <c r="K53" s="1"/>
      <c r="L53" s="1"/>
      <c r="M53" s="1"/>
      <c r="N53" s="1"/>
      <c r="O53" s="1"/>
      <c r="P53" s="1"/>
      <c r="Q53" s="1">
        <v>1</v>
      </c>
      <c r="R53" s="101">
        <v>3135</v>
      </c>
      <c r="S53" s="116">
        <f t="shared" si="8"/>
        <v>3135</v>
      </c>
      <c r="T53" t="s">
        <v>791</v>
      </c>
    </row>
    <row r="54" spans="1:19" s="2" customFormat="1" ht="12.75">
      <c r="A54" s="113" t="s">
        <v>1004</v>
      </c>
      <c r="I54" s="104">
        <f>SUBTOTAL(9,I53:I53)</f>
        <v>0</v>
      </c>
      <c r="J54" s="105">
        <f>SUBTOTAL(9,J53:J53)</f>
        <v>0</v>
      </c>
      <c r="K54" s="105"/>
      <c r="L54" s="105">
        <f aca="true" t="shared" si="11" ref="L54:S54">SUBTOTAL(9,L53:L53)</f>
        <v>0</v>
      </c>
      <c r="M54" s="105">
        <f t="shared" si="11"/>
        <v>0</v>
      </c>
      <c r="N54" s="105">
        <f t="shared" si="11"/>
        <v>0</v>
      </c>
      <c r="O54" s="105">
        <f t="shared" si="11"/>
        <v>0</v>
      </c>
      <c r="P54" s="105">
        <f t="shared" si="11"/>
        <v>0</v>
      </c>
      <c r="Q54" s="105">
        <f t="shared" si="11"/>
        <v>1</v>
      </c>
      <c r="R54" s="104">
        <f t="shared" si="11"/>
        <v>3135</v>
      </c>
      <c r="S54" s="117">
        <f t="shared" si="11"/>
        <v>3135</v>
      </c>
    </row>
    <row r="55" spans="1:19" ht="12.75">
      <c r="A55" s="107" t="s">
        <v>792</v>
      </c>
      <c r="B55" t="s">
        <v>756</v>
      </c>
      <c r="C55" t="s">
        <v>793</v>
      </c>
      <c r="D55" t="s">
        <v>794</v>
      </c>
      <c r="E55" t="s">
        <v>38</v>
      </c>
      <c r="F55" t="s">
        <v>795</v>
      </c>
      <c r="G55" t="s">
        <v>8</v>
      </c>
      <c r="H55" t="s">
        <v>9</v>
      </c>
      <c r="I55" s="101"/>
      <c r="J55" s="1"/>
      <c r="K55" s="1"/>
      <c r="M55" s="1"/>
      <c r="N55" s="1">
        <v>0.75</v>
      </c>
      <c r="O55" s="1">
        <v>47.25</v>
      </c>
      <c r="P55" s="1"/>
      <c r="Q55" s="1"/>
      <c r="R55" s="1"/>
      <c r="S55" s="116">
        <f t="shared" si="8"/>
        <v>47.25</v>
      </c>
    </row>
    <row r="56" spans="1:20" ht="12.75">
      <c r="A56" s="107" t="s">
        <v>792</v>
      </c>
      <c r="B56" t="s">
        <v>756</v>
      </c>
      <c r="C56" t="s">
        <v>793</v>
      </c>
      <c r="D56" t="s">
        <v>794</v>
      </c>
      <c r="E56" t="s">
        <v>38</v>
      </c>
      <c r="F56" t="s">
        <v>795</v>
      </c>
      <c r="G56" t="s">
        <v>8</v>
      </c>
      <c r="H56" t="s">
        <v>18</v>
      </c>
      <c r="I56" s="101"/>
      <c r="J56" s="1"/>
      <c r="K56" s="1"/>
      <c r="L56" s="1"/>
      <c r="M56" s="1"/>
      <c r="N56" s="1"/>
      <c r="O56" s="1"/>
      <c r="P56" s="1"/>
      <c r="Q56" s="1">
        <v>0.75</v>
      </c>
      <c r="R56" s="101">
        <v>2351.25</v>
      </c>
      <c r="S56" s="116">
        <f t="shared" si="8"/>
        <v>2351.25</v>
      </c>
      <c r="T56" t="s">
        <v>796</v>
      </c>
    </row>
    <row r="57" spans="1:19" s="2" customFormat="1" ht="12.75">
      <c r="A57" s="113" t="s">
        <v>1005</v>
      </c>
      <c r="I57" s="104">
        <f>SUBTOTAL(9,I55:I56)</f>
        <v>0</v>
      </c>
      <c r="J57" s="105">
        <f>SUBTOTAL(9,J55:J56)</f>
        <v>0</v>
      </c>
      <c r="K57" s="105"/>
      <c r="L57" s="105">
        <f aca="true" t="shared" si="12" ref="L57:S57">SUBTOTAL(9,L55:L56)</f>
        <v>0</v>
      </c>
      <c r="M57" s="105">
        <f t="shared" si="12"/>
        <v>0</v>
      </c>
      <c r="N57" s="105">
        <f t="shared" si="12"/>
        <v>0.75</v>
      </c>
      <c r="O57" s="105">
        <f t="shared" si="12"/>
        <v>47.25</v>
      </c>
      <c r="P57" s="105">
        <f t="shared" si="12"/>
        <v>0</v>
      </c>
      <c r="Q57" s="105">
        <f t="shared" si="12"/>
        <v>0.75</v>
      </c>
      <c r="R57" s="104">
        <f t="shared" si="12"/>
        <v>2351.25</v>
      </c>
      <c r="S57" s="117">
        <f t="shared" si="12"/>
        <v>2398.5</v>
      </c>
    </row>
    <row r="58" spans="1:19" ht="12.75">
      <c r="A58" s="107" t="s">
        <v>797</v>
      </c>
      <c r="B58" t="s">
        <v>756</v>
      </c>
      <c r="D58" t="s">
        <v>798</v>
      </c>
      <c r="E58" t="s">
        <v>38</v>
      </c>
      <c r="F58" t="s">
        <v>799</v>
      </c>
      <c r="G58" t="s">
        <v>10</v>
      </c>
      <c r="H58" t="s">
        <v>12</v>
      </c>
      <c r="I58" s="101">
        <v>15087</v>
      </c>
      <c r="J58" s="1">
        <v>9247.14</v>
      </c>
      <c r="K58" s="1">
        <v>0.06</v>
      </c>
      <c r="L58" s="1">
        <f aca="true" t="shared" si="13" ref="L58:L65">+K58*I58</f>
        <v>905.2199999999999</v>
      </c>
      <c r="M58" s="1"/>
      <c r="N58" s="1"/>
      <c r="O58" s="1"/>
      <c r="P58" s="1"/>
      <c r="Q58" s="1"/>
      <c r="R58" s="1"/>
      <c r="S58" s="116">
        <f t="shared" si="8"/>
        <v>10152.359999999999</v>
      </c>
    </row>
    <row r="59" spans="1:19" ht="12.75">
      <c r="A59" s="107" t="s">
        <v>797</v>
      </c>
      <c r="B59" t="s">
        <v>756</v>
      </c>
      <c r="D59" t="s">
        <v>798</v>
      </c>
      <c r="E59" t="s">
        <v>38</v>
      </c>
      <c r="F59" t="s">
        <v>799</v>
      </c>
      <c r="G59" t="s">
        <v>10</v>
      </c>
      <c r="H59" t="s">
        <v>13</v>
      </c>
      <c r="I59" s="101">
        <v>1015</v>
      </c>
      <c r="J59" s="1">
        <v>731.33</v>
      </c>
      <c r="K59" s="1">
        <v>0.06</v>
      </c>
      <c r="L59" s="1">
        <f t="shared" si="13"/>
        <v>60.9</v>
      </c>
      <c r="M59" s="1"/>
      <c r="N59" s="1"/>
      <c r="O59" s="1"/>
      <c r="P59" s="1"/>
      <c r="Q59" s="1"/>
      <c r="R59" s="1"/>
      <c r="S59" s="116">
        <f t="shared" si="8"/>
        <v>792.23</v>
      </c>
    </row>
    <row r="60" spans="1:19" ht="12.75">
      <c r="A60" s="107" t="s">
        <v>797</v>
      </c>
      <c r="B60" t="s">
        <v>756</v>
      </c>
      <c r="D60" t="s">
        <v>798</v>
      </c>
      <c r="E60" t="s">
        <v>38</v>
      </c>
      <c r="F60" t="s">
        <v>799</v>
      </c>
      <c r="G60" t="s">
        <v>10</v>
      </c>
      <c r="H60" t="s">
        <v>14</v>
      </c>
      <c r="I60" s="101">
        <v>26090</v>
      </c>
      <c r="J60" s="1">
        <v>8019.87</v>
      </c>
      <c r="K60" s="1">
        <v>0.1</v>
      </c>
      <c r="L60" s="1">
        <f t="shared" si="13"/>
        <v>2609</v>
      </c>
      <c r="M60" s="1"/>
      <c r="N60" s="1"/>
      <c r="O60" s="1"/>
      <c r="P60" s="1"/>
      <c r="Q60" s="1"/>
      <c r="R60" s="1"/>
      <c r="S60" s="116">
        <f t="shared" si="8"/>
        <v>10628.869999999999</v>
      </c>
    </row>
    <row r="61" spans="1:19" ht="12.75">
      <c r="A61" s="107" t="s">
        <v>797</v>
      </c>
      <c r="B61" t="s">
        <v>756</v>
      </c>
      <c r="D61" t="s">
        <v>798</v>
      </c>
      <c r="E61" t="s">
        <v>38</v>
      </c>
      <c r="F61" t="s">
        <v>799</v>
      </c>
      <c r="G61" t="s">
        <v>10</v>
      </c>
      <c r="H61" t="s">
        <v>50</v>
      </c>
      <c r="I61" s="101">
        <v>7</v>
      </c>
      <c r="J61" s="1">
        <v>4.31</v>
      </c>
      <c r="K61" s="1">
        <v>0.06</v>
      </c>
      <c r="L61" s="1">
        <f t="shared" si="13"/>
        <v>0.42</v>
      </c>
      <c r="M61" s="1"/>
      <c r="N61" s="1"/>
      <c r="O61" s="1"/>
      <c r="P61" s="1"/>
      <c r="Q61" s="1"/>
      <c r="R61" s="1"/>
      <c r="S61" s="116">
        <f t="shared" si="8"/>
        <v>4.7299999999999995</v>
      </c>
    </row>
    <row r="62" spans="1:19" ht="12.75">
      <c r="A62" s="107" t="s">
        <v>797</v>
      </c>
      <c r="B62" t="s">
        <v>756</v>
      </c>
      <c r="D62" t="s">
        <v>798</v>
      </c>
      <c r="E62" t="s">
        <v>38</v>
      </c>
      <c r="F62" t="s">
        <v>799</v>
      </c>
      <c r="G62" t="s">
        <v>10</v>
      </c>
      <c r="H62" t="s">
        <v>51</v>
      </c>
      <c r="I62" s="101">
        <v>4</v>
      </c>
      <c r="J62" s="1">
        <v>2.04</v>
      </c>
      <c r="K62" s="1">
        <v>0.06</v>
      </c>
      <c r="L62" s="1">
        <f t="shared" si="13"/>
        <v>0.24</v>
      </c>
      <c r="M62" s="1"/>
      <c r="N62" s="1"/>
      <c r="O62" s="1"/>
      <c r="P62" s="1"/>
      <c r="Q62" s="1"/>
      <c r="R62" s="1"/>
      <c r="S62" s="116">
        <f t="shared" si="8"/>
        <v>2.2800000000000002</v>
      </c>
    </row>
    <row r="63" spans="1:19" ht="12.75">
      <c r="A63" s="107" t="s">
        <v>797</v>
      </c>
      <c r="B63" t="s">
        <v>756</v>
      </c>
      <c r="D63" t="s">
        <v>798</v>
      </c>
      <c r="E63" t="s">
        <v>38</v>
      </c>
      <c r="F63" t="s">
        <v>799</v>
      </c>
      <c r="G63" t="s">
        <v>10</v>
      </c>
      <c r="H63" t="s">
        <v>29</v>
      </c>
      <c r="I63" s="101">
        <v>131</v>
      </c>
      <c r="J63" s="1">
        <v>85.29</v>
      </c>
      <c r="K63" s="1">
        <v>0.06</v>
      </c>
      <c r="L63" s="1">
        <f t="shared" si="13"/>
        <v>7.859999999999999</v>
      </c>
      <c r="M63" s="1"/>
      <c r="N63" s="1"/>
      <c r="O63" s="1"/>
      <c r="P63" s="1"/>
      <c r="Q63" s="1"/>
      <c r="R63" s="1"/>
      <c r="S63" s="116">
        <f t="shared" si="8"/>
        <v>93.15</v>
      </c>
    </row>
    <row r="64" spans="1:19" ht="12.75">
      <c r="A64" s="107" t="s">
        <v>797</v>
      </c>
      <c r="B64" t="s">
        <v>756</v>
      </c>
      <c r="D64" t="s">
        <v>798</v>
      </c>
      <c r="E64" t="s">
        <v>38</v>
      </c>
      <c r="F64" t="s">
        <v>799</v>
      </c>
      <c r="G64" t="s">
        <v>10</v>
      </c>
      <c r="H64" t="s">
        <v>15</v>
      </c>
      <c r="I64" s="101">
        <v>66</v>
      </c>
      <c r="J64" s="1">
        <v>16.73</v>
      </c>
      <c r="K64" s="1">
        <v>0.06</v>
      </c>
      <c r="L64" s="1">
        <f t="shared" si="13"/>
        <v>3.96</v>
      </c>
      <c r="M64" s="1"/>
      <c r="N64" s="1"/>
      <c r="O64" s="1"/>
      <c r="P64" s="1"/>
      <c r="Q64" s="1"/>
      <c r="R64" s="1"/>
      <c r="S64" s="116">
        <f t="shared" si="8"/>
        <v>20.69</v>
      </c>
    </row>
    <row r="65" spans="1:19" ht="12.75">
      <c r="A65" s="107" t="s">
        <v>797</v>
      </c>
      <c r="B65" t="s">
        <v>756</v>
      </c>
      <c r="D65" t="s">
        <v>798</v>
      </c>
      <c r="E65" t="s">
        <v>38</v>
      </c>
      <c r="F65" t="s">
        <v>799</v>
      </c>
      <c r="G65" t="s">
        <v>10</v>
      </c>
      <c r="H65" t="s">
        <v>16</v>
      </c>
      <c r="I65" s="101">
        <v>136</v>
      </c>
      <c r="J65" s="1">
        <v>99.67</v>
      </c>
      <c r="K65" s="1">
        <v>0.06</v>
      </c>
      <c r="L65" s="1">
        <f t="shared" si="13"/>
        <v>8.16</v>
      </c>
      <c r="M65" s="1"/>
      <c r="N65" s="1"/>
      <c r="O65" s="1"/>
      <c r="P65" s="1"/>
      <c r="Q65" s="1"/>
      <c r="R65" s="1"/>
      <c r="S65" s="116">
        <f t="shared" si="8"/>
        <v>107.83</v>
      </c>
    </row>
    <row r="66" spans="1:19" ht="12.75">
      <c r="A66" s="107" t="s">
        <v>797</v>
      </c>
      <c r="B66" t="s">
        <v>756</v>
      </c>
      <c r="D66" t="s">
        <v>798</v>
      </c>
      <c r="E66" t="s">
        <v>38</v>
      </c>
      <c r="F66" t="s">
        <v>799</v>
      </c>
      <c r="G66" t="s">
        <v>10</v>
      </c>
      <c r="H66" t="s">
        <v>11</v>
      </c>
      <c r="I66" s="101">
        <v>2</v>
      </c>
      <c r="J66" s="1">
        <v>13.1</v>
      </c>
      <c r="K66" s="1"/>
      <c r="L66" s="1"/>
      <c r="M66" s="1"/>
      <c r="N66" s="1"/>
      <c r="O66" s="1"/>
      <c r="P66" s="1"/>
      <c r="Q66" s="1"/>
      <c r="R66" s="1"/>
      <c r="S66" s="116">
        <f t="shared" si="8"/>
        <v>13.1</v>
      </c>
    </row>
    <row r="67" spans="1:19" ht="12.75">
      <c r="A67" s="107" t="s">
        <v>797</v>
      </c>
      <c r="B67" t="s">
        <v>756</v>
      </c>
      <c r="D67" t="s">
        <v>798</v>
      </c>
      <c r="E67" t="s">
        <v>38</v>
      </c>
      <c r="F67" t="s">
        <v>799</v>
      </c>
      <c r="G67" t="s">
        <v>8</v>
      </c>
      <c r="H67" t="s">
        <v>17</v>
      </c>
      <c r="I67" s="101"/>
      <c r="J67" s="1"/>
      <c r="K67" s="1"/>
      <c r="M67" s="1"/>
      <c r="N67" s="1"/>
      <c r="O67" s="1"/>
      <c r="P67" s="1">
        <v>180</v>
      </c>
      <c r="Q67" s="1"/>
      <c r="R67" s="1"/>
      <c r="S67" s="116">
        <f t="shared" si="8"/>
        <v>180</v>
      </c>
    </row>
    <row r="68" spans="1:19" ht="12.75">
      <c r="A68" s="107" t="s">
        <v>797</v>
      </c>
      <c r="B68" t="s">
        <v>756</v>
      </c>
      <c r="D68" t="s">
        <v>798</v>
      </c>
      <c r="E68" t="s">
        <v>38</v>
      </c>
      <c r="F68" t="s">
        <v>799</v>
      </c>
      <c r="G68" t="s">
        <v>8</v>
      </c>
      <c r="H68" t="s">
        <v>9</v>
      </c>
      <c r="I68" s="101"/>
      <c r="J68" s="1"/>
      <c r="K68" s="1"/>
      <c r="M68" s="1"/>
      <c r="N68" s="1">
        <v>6.5035483870967745</v>
      </c>
      <c r="O68" s="1">
        <v>409.7235483870968</v>
      </c>
      <c r="P68" s="1"/>
      <c r="Q68" s="1"/>
      <c r="R68" s="1"/>
      <c r="S68" s="116">
        <f t="shared" si="8"/>
        <v>409.7235483870968</v>
      </c>
    </row>
    <row r="69" spans="1:20" ht="12.75">
      <c r="A69" s="107" t="s">
        <v>797</v>
      </c>
      <c r="B69" t="s">
        <v>756</v>
      </c>
      <c r="D69" t="s">
        <v>798</v>
      </c>
      <c r="E69" t="s">
        <v>38</v>
      </c>
      <c r="F69" t="s">
        <v>799</v>
      </c>
      <c r="G69" t="s">
        <v>8</v>
      </c>
      <c r="H69" t="s">
        <v>18</v>
      </c>
      <c r="I69" s="101"/>
      <c r="J69" s="1"/>
      <c r="K69" s="1"/>
      <c r="L69" s="1"/>
      <c r="M69" s="1"/>
      <c r="N69" s="1"/>
      <c r="O69" s="1"/>
      <c r="P69" s="1"/>
      <c r="Q69" s="1">
        <v>2</v>
      </c>
      <c r="R69" s="101">
        <v>6270</v>
      </c>
      <c r="S69" s="116">
        <f t="shared" si="8"/>
        <v>6270</v>
      </c>
      <c r="T69" t="s">
        <v>800</v>
      </c>
    </row>
    <row r="70" spans="1:19" s="2" customFormat="1" ht="12.75">
      <c r="A70" s="113" t="s">
        <v>1006</v>
      </c>
      <c r="I70" s="104">
        <f>SUBTOTAL(9,I58:I69)</f>
        <v>42538</v>
      </c>
      <c r="J70" s="105">
        <f>SUBTOTAL(9,J58:J69)</f>
        <v>18219.48</v>
      </c>
      <c r="K70" s="105"/>
      <c r="L70" s="105">
        <f aca="true" t="shared" si="14" ref="L70:S70">SUBTOTAL(9,L58:L69)</f>
        <v>3595.7599999999998</v>
      </c>
      <c r="M70" s="105">
        <f t="shared" si="14"/>
        <v>0</v>
      </c>
      <c r="N70" s="105">
        <f t="shared" si="14"/>
        <v>6.5035483870967745</v>
      </c>
      <c r="O70" s="105">
        <f t="shared" si="14"/>
        <v>409.7235483870968</v>
      </c>
      <c r="P70" s="105">
        <f t="shared" si="14"/>
        <v>180</v>
      </c>
      <c r="Q70" s="105">
        <f t="shared" si="14"/>
        <v>2</v>
      </c>
      <c r="R70" s="104">
        <f t="shared" si="14"/>
        <v>6270</v>
      </c>
      <c r="S70" s="117">
        <f t="shared" si="14"/>
        <v>28674.963548387095</v>
      </c>
    </row>
    <row r="71" spans="1:19" ht="12.75">
      <c r="A71" s="107" t="s">
        <v>801</v>
      </c>
      <c r="B71" t="s">
        <v>756</v>
      </c>
      <c r="C71" t="s">
        <v>802</v>
      </c>
      <c r="D71" t="s">
        <v>803</v>
      </c>
      <c r="E71" t="s">
        <v>38</v>
      </c>
      <c r="F71" t="s">
        <v>804</v>
      </c>
      <c r="G71" t="s">
        <v>10</v>
      </c>
      <c r="H71" t="s">
        <v>12</v>
      </c>
      <c r="I71" s="101">
        <v>60</v>
      </c>
      <c r="J71" s="1">
        <v>23.22</v>
      </c>
      <c r="K71" s="1">
        <v>0.06</v>
      </c>
      <c r="L71" s="1">
        <f>+K71*I71</f>
        <v>3.5999999999999996</v>
      </c>
      <c r="M71" s="1"/>
      <c r="N71" s="1"/>
      <c r="O71" s="1"/>
      <c r="P71" s="1"/>
      <c r="Q71" s="1"/>
      <c r="R71" s="1"/>
      <c r="S71" s="116">
        <f t="shared" si="8"/>
        <v>26.82</v>
      </c>
    </row>
    <row r="72" spans="1:19" ht="12.75">
      <c r="A72" s="107" t="s">
        <v>801</v>
      </c>
      <c r="B72" t="s">
        <v>756</v>
      </c>
      <c r="C72" t="s">
        <v>802</v>
      </c>
      <c r="D72" t="s">
        <v>803</v>
      </c>
      <c r="E72" t="s">
        <v>38</v>
      </c>
      <c r="F72" t="s">
        <v>804</v>
      </c>
      <c r="G72" t="s">
        <v>10</v>
      </c>
      <c r="H72" t="s">
        <v>14</v>
      </c>
      <c r="I72" s="101">
        <v>950</v>
      </c>
      <c r="J72" s="1">
        <v>287.7</v>
      </c>
      <c r="K72" s="1">
        <v>0.1</v>
      </c>
      <c r="L72" s="1">
        <f>+K72*I72</f>
        <v>95</v>
      </c>
      <c r="M72" s="1"/>
      <c r="N72" s="1"/>
      <c r="O72" s="1"/>
      <c r="P72" s="1"/>
      <c r="Q72" s="1"/>
      <c r="R72" s="1"/>
      <c r="S72" s="116">
        <f t="shared" si="8"/>
        <v>382.7</v>
      </c>
    </row>
    <row r="73" spans="1:19" ht="12.75">
      <c r="A73" s="107" t="s">
        <v>801</v>
      </c>
      <c r="B73" t="s">
        <v>756</v>
      </c>
      <c r="C73" t="s">
        <v>802</v>
      </c>
      <c r="D73" t="s">
        <v>803</v>
      </c>
      <c r="E73" t="s">
        <v>38</v>
      </c>
      <c r="F73" t="s">
        <v>804</v>
      </c>
      <c r="G73" t="s">
        <v>10</v>
      </c>
      <c r="H73" t="s">
        <v>29</v>
      </c>
      <c r="I73" s="101">
        <v>16</v>
      </c>
      <c r="J73" s="1">
        <v>6.41</v>
      </c>
      <c r="K73" s="1">
        <v>0.06</v>
      </c>
      <c r="L73" s="1">
        <f>+K73*I73</f>
        <v>0.96</v>
      </c>
      <c r="M73" s="1"/>
      <c r="N73" s="1"/>
      <c r="O73" s="1"/>
      <c r="P73" s="1"/>
      <c r="Q73" s="1"/>
      <c r="R73" s="1"/>
      <c r="S73" s="116">
        <f t="shared" si="8"/>
        <v>7.37</v>
      </c>
    </row>
    <row r="74" spans="1:19" ht="12.75">
      <c r="A74" s="107" t="s">
        <v>801</v>
      </c>
      <c r="B74" t="s">
        <v>756</v>
      </c>
      <c r="C74" t="s">
        <v>802</v>
      </c>
      <c r="D74" t="s">
        <v>803</v>
      </c>
      <c r="E74" t="s">
        <v>38</v>
      </c>
      <c r="F74" t="s">
        <v>804</v>
      </c>
      <c r="G74" t="s">
        <v>8</v>
      </c>
      <c r="H74" t="s">
        <v>17</v>
      </c>
      <c r="I74" s="101"/>
      <c r="J74" s="1"/>
      <c r="K74" s="1"/>
      <c r="M74" s="1"/>
      <c r="N74" s="1"/>
      <c r="O74" s="1"/>
      <c r="P74" s="1">
        <v>60</v>
      </c>
      <c r="Q74" s="1"/>
      <c r="R74" s="1"/>
      <c r="S74" s="116">
        <f t="shared" si="8"/>
        <v>60</v>
      </c>
    </row>
    <row r="75" spans="1:19" ht="12.75">
      <c r="A75" s="107" t="s">
        <v>801</v>
      </c>
      <c r="B75" t="s">
        <v>756</v>
      </c>
      <c r="C75" t="s">
        <v>802</v>
      </c>
      <c r="D75" t="s">
        <v>803</v>
      </c>
      <c r="E75" t="s">
        <v>38</v>
      </c>
      <c r="F75" t="s">
        <v>804</v>
      </c>
      <c r="G75" t="s">
        <v>8</v>
      </c>
      <c r="H75" t="s">
        <v>9</v>
      </c>
      <c r="I75" s="101"/>
      <c r="J75" s="1"/>
      <c r="K75" s="1"/>
      <c r="M75" s="1"/>
      <c r="N75" s="1">
        <v>0.5</v>
      </c>
      <c r="O75" s="1">
        <v>31.5</v>
      </c>
      <c r="P75" s="1"/>
      <c r="Q75" s="1"/>
      <c r="R75" s="1"/>
      <c r="S75" s="116">
        <f t="shared" si="8"/>
        <v>31.5</v>
      </c>
    </row>
    <row r="76" spans="1:20" ht="12.75">
      <c r="A76" s="107" t="s">
        <v>801</v>
      </c>
      <c r="B76" t="s">
        <v>756</v>
      </c>
      <c r="C76" t="s">
        <v>802</v>
      </c>
      <c r="D76" t="s">
        <v>803</v>
      </c>
      <c r="E76" t="s">
        <v>38</v>
      </c>
      <c r="F76" t="s">
        <v>804</v>
      </c>
      <c r="G76" t="s">
        <v>8</v>
      </c>
      <c r="H76" t="s">
        <v>18</v>
      </c>
      <c r="I76" s="101"/>
      <c r="J76" s="1"/>
      <c r="K76" s="1"/>
      <c r="L76" s="1"/>
      <c r="M76" s="1"/>
      <c r="N76" s="1"/>
      <c r="O76" s="1"/>
      <c r="P76" s="1"/>
      <c r="Q76" s="1">
        <v>0.25</v>
      </c>
      <c r="R76" s="101">
        <v>783.75</v>
      </c>
      <c r="S76" s="116">
        <f t="shared" si="8"/>
        <v>783.75</v>
      </c>
      <c r="T76" t="s">
        <v>796</v>
      </c>
    </row>
    <row r="77" spans="1:19" s="2" customFormat="1" ht="12.75">
      <c r="A77" s="113" t="s">
        <v>1007</v>
      </c>
      <c r="I77" s="104">
        <f>SUBTOTAL(9,I71:I76)</f>
        <v>1026</v>
      </c>
      <c r="J77" s="105">
        <f>SUBTOTAL(9,J71:J76)</f>
        <v>317.33</v>
      </c>
      <c r="K77" s="105"/>
      <c r="L77" s="105">
        <f aca="true" t="shared" si="15" ref="L77:S77">SUBTOTAL(9,L71:L76)</f>
        <v>99.55999999999999</v>
      </c>
      <c r="M77" s="105">
        <f t="shared" si="15"/>
        <v>0</v>
      </c>
      <c r="N77" s="105">
        <f t="shared" si="15"/>
        <v>0.5</v>
      </c>
      <c r="O77" s="105">
        <f t="shared" si="15"/>
        <v>31.5</v>
      </c>
      <c r="P77" s="105">
        <f t="shared" si="15"/>
        <v>60</v>
      </c>
      <c r="Q77" s="105">
        <f t="shared" si="15"/>
        <v>0.25</v>
      </c>
      <c r="R77" s="104">
        <f t="shared" si="15"/>
        <v>783.75</v>
      </c>
      <c r="S77" s="117">
        <f t="shared" si="15"/>
        <v>1292.1399999999999</v>
      </c>
    </row>
    <row r="78" spans="1:19" ht="12.75">
      <c r="A78" s="107" t="s">
        <v>805</v>
      </c>
      <c r="B78" t="s">
        <v>756</v>
      </c>
      <c r="C78" t="s">
        <v>806</v>
      </c>
      <c r="D78" t="s">
        <v>807</v>
      </c>
      <c r="E78" t="s">
        <v>311</v>
      </c>
      <c r="F78" t="s">
        <v>808</v>
      </c>
      <c r="G78" t="s">
        <v>10</v>
      </c>
      <c r="H78" t="s">
        <v>12</v>
      </c>
      <c r="I78" s="101">
        <v>9103</v>
      </c>
      <c r="J78" s="1">
        <v>4110.67</v>
      </c>
      <c r="K78" s="1">
        <v>0.06</v>
      </c>
      <c r="L78" s="1">
        <f aca="true" t="shared" si="16" ref="L78:L83">+K78*I78</f>
        <v>546.18</v>
      </c>
      <c r="M78" s="1"/>
      <c r="N78" s="1"/>
      <c r="O78" s="1"/>
      <c r="P78" s="1"/>
      <c r="R78" s="1"/>
      <c r="S78" s="116">
        <f aca="true" t="shared" si="17" ref="S78:S97">+R78+P78+O78+M78+L78+J78</f>
        <v>4656.85</v>
      </c>
    </row>
    <row r="79" spans="1:19" ht="12.75">
      <c r="A79" s="107" t="s">
        <v>805</v>
      </c>
      <c r="B79" t="s">
        <v>756</v>
      </c>
      <c r="C79" t="s">
        <v>806</v>
      </c>
      <c r="D79" t="s">
        <v>807</v>
      </c>
      <c r="E79" t="s">
        <v>311</v>
      </c>
      <c r="F79" t="s">
        <v>808</v>
      </c>
      <c r="G79" t="s">
        <v>10</v>
      </c>
      <c r="H79" t="s">
        <v>13</v>
      </c>
      <c r="I79" s="101">
        <v>30</v>
      </c>
      <c r="J79" s="1">
        <v>15.98</v>
      </c>
      <c r="K79" s="1">
        <v>0.06</v>
      </c>
      <c r="L79" s="1">
        <f t="shared" si="16"/>
        <v>1.7999999999999998</v>
      </c>
      <c r="M79" s="1"/>
      <c r="N79" s="1"/>
      <c r="O79" s="1"/>
      <c r="P79" s="1"/>
      <c r="R79" s="1"/>
      <c r="S79" s="116">
        <f t="shared" si="17"/>
        <v>17.78</v>
      </c>
    </row>
    <row r="80" spans="1:19" ht="12.75">
      <c r="A80" s="107" t="s">
        <v>805</v>
      </c>
      <c r="B80" t="s">
        <v>756</v>
      </c>
      <c r="C80" t="s">
        <v>806</v>
      </c>
      <c r="D80" t="s">
        <v>807</v>
      </c>
      <c r="E80" t="s">
        <v>311</v>
      </c>
      <c r="F80" t="s">
        <v>808</v>
      </c>
      <c r="G80" t="s">
        <v>10</v>
      </c>
      <c r="H80" t="s">
        <v>14</v>
      </c>
      <c r="I80" s="101">
        <v>11833</v>
      </c>
      <c r="J80" s="1">
        <v>3497.24</v>
      </c>
      <c r="K80" s="1">
        <v>0.1</v>
      </c>
      <c r="L80" s="1">
        <f t="shared" si="16"/>
        <v>1183.3</v>
      </c>
      <c r="M80" s="1"/>
      <c r="N80" s="1"/>
      <c r="O80" s="1"/>
      <c r="P80" s="1"/>
      <c r="R80" s="1"/>
      <c r="S80" s="116">
        <f t="shared" si="17"/>
        <v>4680.54</v>
      </c>
    </row>
    <row r="81" spans="1:19" ht="12.75">
      <c r="A81" s="107" t="s">
        <v>805</v>
      </c>
      <c r="B81" t="s">
        <v>756</v>
      </c>
      <c r="C81" t="s">
        <v>806</v>
      </c>
      <c r="D81" t="s">
        <v>807</v>
      </c>
      <c r="E81" t="s">
        <v>311</v>
      </c>
      <c r="F81" t="s">
        <v>808</v>
      </c>
      <c r="G81" t="s">
        <v>10</v>
      </c>
      <c r="H81" t="s">
        <v>29</v>
      </c>
      <c r="I81" s="101">
        <v>23</v>
      </c>
      <c r="J81" s="1">
        <v>9.21</v>
      </c>
      <c r="K81" s="1">
        <v>0.06</v>
      </c>
      <c r="L81" s="1">
        <f t="shared" si="16"/>
        <v>1.38</v>
      </c>
      <c r="M81" s="1"/>
      <c r="N81" s="1"/>
      <c r="O81" s="1"/>
      <c r="P81" s="1"/>
      <c r="R81" s="1"/>
      <c r="S81" s="116">
        <f t="shared" si="17"/>
        <v>10.59</v>
      </c>
    </row>
    <row r="82" spans="1:19" ht="12.75">
      <c r="A82" s="107" t="s">
        <v>805</v>
      </c>
      <c r="B82" t="s">
        <v>756</v>
      </c>
      <c r="C82" t="s">
        <v>806</v>
      </c>
      <c r="D82" t="s">
        <v>807</v>
      </c>
      <c r="E82" t="s">
        <v>311</v>
      </c>
      <c r="F82" t="s">
        <v>808</v>
      </c>
      <c r="G82" t="s">
        <v>10</v>
      </c>
      <c r="H82" t="s">
        <v>15</v>
      </c>
      <c r="I82" s="101">
        <v>64</v>
      </c>
      <c r="J82" s="1">
        <v>15.12</v>
      </c>
      <c r="K82" s="1">
        <v>0.06</v>
      </c>
      <c r="L82" s="1">
        <f t="shared" si="16"/>
        <v>3.84</v>
      </c>
      <c r="M82" s="1"/>
      <c r="N82" s="1"/>
      <c r="O82" s="1"/>
      <c r="P82" s="1"/>
      <c r="R82" s="1"/>
      <c r="S82" s="116">
        <f t="shared" si="17"/>
        <v>18.96</v>
      </c>
    </row>
    <row r="83" spans="1:19" ht="12.75">
      <c r="A83" s="107" t="s">
        <v>805</v>
      </c>
      <c r="B83" t="s">
        <v>756</v>
      </c>
      <c r="C83" t="s">
        <v>806</v>
      </c>
      <c r="D83" t="s">
        <v>807</v>
      </c>
      <c r="E83" t="s">
        <v>311</v>
      </c>
      <c r="F83" t="s">
        <v>808</v>
      </c>
      <c r="G83" t="s">
        <v>10</v>
      </c>
      <c r="H83" t="s">
        <v>16</v>
      </c>
      <c r="I83" s="101">
        <v>209</v>
      </c>
      <c r="J83" s="1">
        <v>75.23</v>
      </c>
      <c r="K83" s="1">
        <v>0.06</v>
      </c>
      <c r="L83" s="1">
        <f t="shared" si="16"/>
        <v>12.54</v>
      </c>
      <c r="M83" s="1"/>
      <c r="N83" s="1"/>
      <c r="O83" s="1"/>
      <c r="P83" s="1"/>
      <c r="R83" s="1"/>
      <c r="S83" s="116">
        <f t="shared" si="17"/>
        <v>87.77000000000001</v>
      </c>
    </row>
    <row r="84" spans="1:19" ht="12.75">
      <c r="A84" s="107" t="s">
        <v>805</v>
      </c>
      <c r="B84" t="s">
        <v>756</v>
      </c>
      <c r="C84" t="s">
        <v>806</v>
      </c>
      <c r="D84" t="s">
        <v>807</v>
      </c>
      <c r="E84" t="s">
        <v>311</v>
      </c>
      <c r="F84" t="s">
        <v>808</v>
      </c>
      <c r="G84" t="s">
        <v>8</v>
      </c>
      <c r="H84" t="s">
        <v>17</v>
      </c>
      <c r="I84" s="101"/>
      <c r="J84" s="1"/>
      <c r="K84" s="1"/>
      <c r="M84" s="1"/>
      <c r="N84" s="1"/>
      <c r="O84" s="1"/>
      <c r="P84" s="1">
        <v>180</v>
      </c>
      <c r="R84" s="1"/>
      <c r="S84" s="116">
        <f t="shared" si="17"/>
        <v>180</v>
      </c>
    </row>
    <row r="85" spans="1:19" ht="12.75">
      <c r="A85" s="107" t="s">
        <v>805</v>
      </c>
      <c r="B85" t="s">
        <v>756</v>
      </c>
      <c r="C85" t="s">
        <v>806</v>
      </c>
      <c r="D85" t="s">
        <v>807</v>
      </c>
      <c r="E85" t="s">
        <v>311</v>
      </c>
      <c r="F85" t="s">
        <v>808</v>
      </c>
      <c r="G85" t="s">
        <v>8</v>
      </c>
      <c r="H85" t="s">
        <v>9</v>
      </c>
      <c r="I85" s="101"/>
      <c r="J85" s="1"/>
      <c r="K85" s="1"/>
      <c r="M85" s="1"/>
      <c r="N85" s="1">
        <v>0.5</v>
      </c>
      <c r="O85" s="1">
        <v>31.5</v>
      </c>
      <c r="P85" s="1"/>
      <c r="R85" s="1"/>
      <c r="S85" s="116">
        <f t="shared" si="17"/>
        <v>31.5</v>
      </c>
    </row>
    <row r="86" spans="1:19" s="2" customFormat="1" ht="12.75">
      <c r="A86" s="113" t="s">
        <v>1008</v>
      </c>
      <c r="I86" s="104">
        <f>SUBTOTAL(9,I78:I85)</f>
        <v>21262</v>
      </c>
      <c r="J86" s="105">
        <f>SUBTOTAL(9,J78:J85)</f>
        <v>7723.449999999999</v>
      </c>
      <c r="K86" s="105"/>
      <c r="L86" s="2">
        <f aca="true" t="shared" si="18" ref="L86:S86">SUBTOTAL(9,L78:L85)</f>
        <v>1749.0399999999997</v>
      </c>
      <c r="M86" s="105">
        <f t="shared" si="18"/>
        <v>0</v>
      </c>
      <c r="N86" s="105">
        <f t="shared" si="18"/>
        <v>0.5</v>
      </c>
      <c r="O86" s="105">
        <f t="shared" si="18"/>
        <v>31.5</v>
      </c>
      <c r="P86" s="105">
        <f t="shared" si="18"/>
        <v>180</v>
      </c>
      <c r="Q86" s="2">
        <f t="shared" si="18"/>
        <v>0</v>
      </c>
      <c r="R86" s="105">
        <f t="shared" si="18"/>
        <v>0</v>
      </c>
      <c r="S86" s="117">
        <f t="shared" si="18"/>
        <v>9683.99</v>
      </c>
    </row>
    <row r="87" spans="1:19" ht="12.75">
      <c r="A87" s="107" t="s">
        <v>809</v>
      </c>
      <c r="B87" t="s">
        <v>756</v>
      </c>
      <c r="D87" t="s">
        <v>810</v>
      </c>
      <c r="E87" t="s">
        <v>311</v>
      </c>
      <c r="F87" t="s">
        <v>811</v>
      </c>
      <c r="G87" t="s">
        <v>10</v>
      </c>
      <c r="H87" t="s">
        <v>12</v>
      </c>
      <c r="I87" s="101">
        <v>2149</v>
      </c>
      <c r="J87" s="1">
        <v>1619.24</v>
      </c>
      <c r="K87" s="1">
        <v>0.06</v>
      </c>
      <c r="L87" s="1">
        <f aca="true" t="shared" si="19" ref="L87:L94">+K87*I87</f>
        <v>128.94</v>
      </c>
      <c r="M87" s="1"/>
      <c r="N87" s="1"/>
      <c r="O87" s="1"/>
      <c r="P87" s="1"/>
      <c r="R87" s="1"/>
      <c r="S87" s="116">
        <f t="shared" si="17"/>
        <v>1748.18</v>
      </c>
    </row>
    <row r="88" spans="1:19" ht="12.75">
      <c r="A88" s="107" t="s">
        <v>809</v>
      </c>
      <c r="B88" t="s">
        <v>756</v>
      </c>
      <c r="D88" t="s">
        <v>810</v>
      </c>
      <c r="E88" t="s">
        <v>311</v>
      </c>
      <c r="F88" t="s">
        <v>811</v>
      </c>
      <c r="G88" t="s">
        <v>10</v>
      </c>
      <c r="H88" t="s">
        <v>13</v>
      </c>
      <c r="I88" s="101">
        <v>33</v>
      </c>
      <c r="J88" s="1">
        <v>34.25</v>
      </c>
      <c r="K88" s="1">
        <v>0.06</v>
      </c>
      <c r="L88" s="1">
        <f t="shared" si="19"/>
        <v>1.98</v>
      </c>
      <c r="M88" s="1"/>
      <c r="N88" s="1"/>
      <c r="O88" s="1"/>
      <c r="P88" s="1"/>
      <c r="R88" s="1"/>
      <c r="S88" s="116">
        <f t="shared" si="17"/>
        <v>36.23</v>
      </c>
    </row>
    <row r="89" spans="1:19" ht="12.75">
      <c r="A89" s="107" t="s">
        <v>809</v>
      </c>
      <c r="B89" t="s">
        <v>756</v>
      </c>
      <c r="D89" t="s">
        <v>810</v>
      </c>
      <c r="E89" t="s">
        <v>311</v>
      </c>
      <c r="F89" t="s">
        <v>811</v>
      </c>
      <c r="G89" t="s">
        <v>10</v>
      </c>
      <c r="H89" t="s">
        <v>87</v>
      </c>
      <c r="I89" s="101">
        <v>0</v>
      </c>
      <c r="J89" s="1">
        <v>4.62</v>
      </c>
      <c r="K89" s="1">
        <v>0.01</v>
      </c>
      <c r="L89" s="1">
        <f t="shared" si="19"/>
        <v>0</v>
      </c>
      <c r="M89" s="1"/>
      <c r="N89" s="1"/>
      <c r="O89" s="1"/>
      <c r="P89" s="1"/>
      <c r="R89" s="1"/>
      <c r="S89" s="116">
        <f t="shared" si="17"/>
        <v>4.62</v>
      </c>
    </row>
    <row r="90" spans="1:19" ht="12.75">
      <c r="A90" s="107" t="s">
        <v>809</v>
      </c>
      <c r="B90" t="s">
        <v>756</v>
      </c>
      <c r="D90" t="s">
        <v>810</v>
      </c>
      <c r="E90" t="s">
        <v>311</v>
      </c>
      <c r="F90" t="s">
        <v>811</v>
      </c>
      <c r="G90" t="s">
        <v>10</v>
      </c>
      <c r="H90" t="s">
        <v>14</v>
      </c>
      <c r="I90" s="101">
        <v>2891</v>
      </c>
      <c r="J90" s="1">
        <v>906.67</v>
      </c>
      <c r="K90" s="1">
        <v>0.1</v>
      </c>
      <c r="L90" s="1">
        <f t="shared" si="19"/>
        <v>289.1</v>
      </c>
      <c r="M90" s="1"/>
      <c r="N90" s="1"/>
      <c r="O90" s="1"/>
      <c r="P90" s="1"/>
      <c r="R90" s="1"/>
      <c r="S90" s="116">
        <f t="shared" si="17"/>
        <v>1195.77</v>
      </c>
    </row>
    <row r="91" spans="1:19" ht="12.75">
      <c r="A91" s="107" t="s">
        <v>809</v>
      </c>
      <c r="B91" t="s">
        <v>756</v>
      </c>
      <c r="D91" t="s">
        <v>810</v>
      </c>
      <c r="E91" t="s">
        <v>311</v>
      </c>
      <c r="F91" t="s">
        <v>811</v>
      </c>
      <c r="G91" t="s">
        <v>10</v>
      </c>
      <c r="H91" t="s">
        <v>51</v>
      </c>
      <c r="I91" s="101">
        <v>1</v>
      </c>
      <c r="J91" s="1">
        <v>0.82</v>
      </c>
      <c r="K91" s="1">
        <v>0.06</v>
      </c>
      <c r="L91" s="1">
        <f t="shared" si="19"/>
        <v>0.06</v>
      </c>
      <c r="M91" s="1"/>
      <c r="N91" s="1"/>
      <c r="O91" s="1"/>
      <c r="P91" s="1"/>
      <c r="R91" s="1"/>
      <c r="S91" s="116">
        <f t="shared" si="17"/>
        <v>0.8799999999999999</v>
      </c>
    </row>
    <row r="92" spans="1:19" ht="12.75">
      <c r="A92" s="107" t="s">
        <v>809</v>
      </c>
      <c r="B92" t="s">
        <v>756</v>
      </c>
      <c r="D92" t="s">
        <v>810</v>
      </c>
      <c r="E92" t="s">
        <v>311</v>
      </c>
      <c r="F92" t="s">
        <v>811</v>
      </c>
      <c r="G92" t="s">
        <v>10</v>
      </c>
      <c r="H92" t="s">
        <v>29</v>
      </c>
      <c r="I92" s="101">
        <v>77</v>
      </c>
      <c r="J92" s="1">
        <v>91.09</v>
      </c>
      <c r="K92" s="1">
        <v>0.06</v>
      </c>
      <c r="L92" s="1">
        <f t="shared" si="19"/>
        <v>4.62</v>
      </c>
      <c r="M92" s="1"/>
      <c r="N92" s="1"/>
      <c r="O92" s="1"/>
      <c r="P92" s="1"/>
      <c r="R92" s="1"/>
      <c r="S92" s="116">
        <f t="shared" si="17"/>
        <v>95.71000000000001</v>
      </c>
    </row>
    <row r="93" spans="1:19" ht="12.75">
      <c r="A93" s="107" t="s">
        <v>809</v>
      </c>
      <c r="B93" t="s">
        <v>756</v>
      </c>
      <c r="D93" t="s">
        <v>810</v>
      </c>
      <c r="E93" t="s">
        <v>311</v>
      </c>
      <c r="F93" t="s">
        <v>811</v>
      </c>
      <c r="G93" t="s">
        <v>10</v>
      </c>
      <c r="H93" t="s">
        <v>15</v>
      </c>
      <c r="I93" s="101">
        <v>149</v>
      </c>
      <c r="J93" s="1">
        <v>36.73</v>
      </c>
      <c r="K93" s="1">
        <v>0.06</v>
      </c>
      <c r="L93" s="1">
        <f t="shared" si="19"/>
        <v>8.94</v>
      </c>
      <c r="M93" s="1"/>
      <c r="N93" s="1"/>
      <c r="O93" s="1"/>
      <c r="P93" s="1"/>
      <c r="R93" s="1"/>
      <c r="S93" s="116">
        <f t="shared" si="17"/>
        <v>45.669999999999995</v>
      </c>
    </row>
    <row r="94" spans="1:19" ht="12.75">
      <c r="A94" s="107" t="s">
        <v>809</v>
      </c>
      <c r="B94" t="s">
        <v>756</v>
      </c>
      <c r="D94" t="s">
        <v>810</v>
      </c>
      <c r="E94" t="s">
        <v>311</v>
      </c>
      <c r="F94" t="s">
        <v>811</v>
      </c>
      <c r="G94" t="s">
        <v>10</v>
      </c>
      <c r="H94" t="s">
        <v>16</v>
      </c>
      <c r="I94" s="101">
        <v>42</v>
      </c>
      <c r="J94" s="1">
        <v>21.67</v>
      </c>
      <c r="K94" s="1">
        <v>0.06</v>
      </c>
      <c r="L94" s="1">
        <f t="shared" si="19"/>
        <v>2.52</v>
      </c>
      <c r="M94" s="1"/>
      <c r="N94" s="1"/>
      <c r="O94" s="1"/>
      <c r="P94" s="1"/>
      <c r="R94" s="1"/>
      <c r="S94" s="116">
        <f t="shared" si="17"/>
        <v>24.19</v>
      </c>
    </row>
    <row r="95" spans="1:19" ht="12.75">
      <c r="A95" s="107" t="s">
        <v>809</v>
      </c>
      <c r="B95" t="s">
        <v>756</v>
      </c>
      <c r="D95" t="s">
        <v>810</v>
      </c>
      <c r="E95" t="s">
        <v>311</v>
      </c>
      <c r="F95" t="s">
        <v>811</v>
      </c>
      <c r="G95" t="s">
        <v>8</v>
      </c>
      <c r="H95" t="s">
        <v>17</v>
      </c>
      <c r="I95" s="101"/>
      <c r="J95" s="1"/>
      <c r="K95" s="1"/>
      <c r="M95" s="1"/>
      <c r="N95" s="1"/>
      <c r="O95" s="1"/>
      <c r="P95" s="1">
        <v>180</v>
      </c>
      <c r="R95" s="1"/>
      <c r="S95" s="116">
        <f t="shared" si="17"/>
        <v>180</v>
      </c>
    </row>
    <row r="96" spans="1:19" s="2" customFormat="1" ht="12.75">
      <c r="A96" s="113" t="s">
        <v>1009</v>
      </c>
      <c r="I96" s="104">
        <f>SUBTOTAL(9,I87:I95)</f>
        <v>5342</v>
      </c>
      <c r="J96" s="105">
        <f>SUBTOTAL(9,J87:J95)</f>
        <v>2715.09</v>
      </c>
      <c r="K96" s="105"/>
      <c r="L96" s="2">
        <f aca="true" t="shared" si="20" ref="L96:S96">SUBTOTAL(9,L87:L95)</f>
        <v>436.15999999999997</v>
      </c>
      <c r="M96" s="105">
        <f t="shared" si="20"/>
        <v>0</v>
      </c>
      <c r="N96" s="105">
        <f t="shared" si="20"/>
        <v>0</v>
      </c>
      <c r="O96" s="105">
        <f t="shared" si="20"/>
        <v>0</v>
      </c>
      <c r="P96" s="105">
        <f t="shared" si="20"/>
        <v>180</v>
      </c>
      <c r="Q96" s="2">
        <f t="shared" si="20"/>
        <v>0</v>
      </c>
      <c r="R96" s="105">
        <f t="shared" si="20"/>
        <v>0</v>
      </c>
      <c r="S96" s="117">
        <f t="shared" si="20"/>
        <v>3331.2500000000005</v>
      </c>
    </row>
    <row r="97" spans="1:20" ht="12.75">
      <c r="A97" s="107" t="s">
        <v>812</v>
      </c>
      <c r="B97" t="s">
        <v>756</v>
      </c>
      <c r="D97" t="s">
        <v>798</v>
      </c>
      <c r="E97" t="s">
        <v>38</v>
      </c>
      <c r="F97" t="s">
        <v>813</v>
      </c>
      <c r="G97" t="s">
        <v>8</v>
      </c>
      <c r="H97" t="s">
        <v>18</v>
      </c>
      <c r="I97" s="101"/>
      <c r="J97" s="1"/>
      <c r="K97" s="1"/>
      <c r="L97" s="1"/>
      <c r="M97" s="1"/>
      <c r="N97" s="1"/>
      <c r="O97" s="1"/>
      <c r="P97" s="1"/>
      <c r="Q97" s="1">
        <v>0.2858</v>
      </c>
      <c r="R97" s="101">
        <v>895.983</v>
      </c>
      <c r="S97" s="116">
        <f t="shared" si="17"/>
        <v>895.983</v>
      </c>
      <c r="T97" t="s">
        <v>225</v>
      </c>
    </row>
    <row r="98" spans="1:19" s="2" customFormat="1" ht="12.75">
      <c r="A98" s="113" t="s">
        <v>1010</v>
      </c>
      <c r="I98" s="104">
        <f>SUBTOTAL(9,I97:I97)</f>
        <v>0</v>
      </c>
      <c r="J98" s="105">
        <f>SUBTOTAL(9,J97:J97)</f>
        <v>0</v>
      </c>
      <c r="K98" s="105"/>
      <c r="L98" s="105">
        <f aca="true" t="shared" si="21" ref="L98:S98">SUBTOTAL(9,L97:L97)</f>
        <v>0</v>
      </c>
      <c r="M98" s="105">
        <f t="shared" si="21"/>
        <v>0</v>
      </c>
      <c r="N98" s="105">
        <f t="shared" si="21"/>
        <v>0</v>
      </c>
      <c r="O98" s="105">
        <f t="shared" si="21"/>
        <v>0</v>
      </c>
      <c r="P98" s="105">
        <f t="shared" si="21"/>
        <v>0</v>
      </c>
      <c r="Q98" s="105">
        <f t="shared" si="21"/>
        <v>0.2858</v>
      </c>
      <c r="R98" s="104">
        <f t="shared" si="21"/>
        <v>895.983</v>
      </c>
      <c r="S98" s="117">
        <f t="shared" si="21"/>
        <v>895.983</v>
      </c>
    </row>
    <row r="99" spans="1:19" s="2" customFormat="1" ht="12.75">
      <c r="A99" s="2" t="s">
        <v>967</v>
      </c>
      <c r="I99" s="104">
        <f>SUBTOTAL(9,I3:I97)</f>
        <v>82695</v>
      </c>
      <c r="J99" s="105">
        <f>SUBTOTAL(9,J3:J97)</f>
        <v>33780.34</v>
      </c>
      <c r="K99" s="105"/>
      <c r="L99" s="105">
        <f aca="true" t="shared" si="22" ref="L99:S99">SUBTOTAL(9,L3:L97)</f>
        <v>6964.78</v>
      </c>
      <c r="M99" s="105">
        <f t="shared" si="22"/>
        <v>0</v>
      </c>
      <c r="N99" s="105">
        <f t="shared" si="22"/>
        <v>14.753548387096775</v>
      </c>
      <c r="O99" s="105">
        <f t="shared" si="22"/>
        <v>929.4735483870968</v>
      </c>
      <c r="P99" s="105">
        <f t="shared" si="22"/>
        <v>1425</v>
      </c>
      <c r="Q99" s="105">
        <f t="shared" si="22"/>
        <v>15.0858</v>
      </c>
      <c r="R99" s="104">
        <f t="shared" si="22"/>
        <v>47293.983</v>
      </c>
      <c r="S99" s="117">
        <f t="shared" si="22"/>
        <v>90393.57654838711</v>
      </c>
    </row>
  </sheetData>
  <printOptions/>
  <pageMargins left="0" right="0" top="0" bottom="0.5" header="0" footer="0"/>
  <pageSetup fitToHeight="0" fitToWidth="1" horizontalDpi="600" verticalDpi="600" orientation="landscape" paperSize="5" scale="45" r:id="rId1"/>
  <rowBreaks count="1" manualBreakCount="1">
    <brk id="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 Mnth Dist Budget Data Report</dc:title>
  <dc:subject/>
  <dc:creator>Crystal Decisions</dc:creator>
  <cp:keywords/>
  <dc:description>Powered by Crystal</dc:description>
  <cp:lastModifiedBy>newimage</cp:lastModifiedBy>
  <cp:lastPrinted>2006-11-21T16:51:17Z</cp:lastPrinted>
  <dcterms:created xsi:type="dcterms:W3CDTF">2006-10-11T18:06:04Z</dcterms:created>
  <dcterms:modified xsi:type="dcterms:W3CDTF">2010-11-16T21:31:40Z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1685550701</vt:i4>
  </property>
  <property fmtid="{D5CDD505-2E9C-101B-9397-08002B2CF9AE}" pid="3" name="_EmailSubject">
    <vt:lpwstr>Internal Service Rates for Posting</vt:lpwstr>
  </property>
  <property fmtid="{D5CDD505-2E9C-101B-9397-08002B2CF9AE}" pid="4" name="_AuthorEmail">
    <vt:lpwstr>joyce.m.resare@co.multnomah.or.us</vt:lpwstr>
  </property>
  <property fmtid="{D5CDD505-2E9C-101B-9397-08002B2CF9AE}" pid="5" name="_AuthorEmailDisplayName">
    <vt:lpwstr>RESARE Joyce M</vt:lpwstr>
  </property>
  <property fmtid="{D5CDD505-2E9C-101B-9397-08002B2CF9AE}" pid="6" name="_ReviewingToolsShownOnce">
    <vt:lpwstr/>
  </property>
</Properties>
</file>