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Chris\Desktop\"/>
    </mc:Choice>
  </mc:AlternateContent>
  <xr:revisionPtr revIDLastSave="0" documentId="13_ncr:1_{D0BDBD55-5636-43BB-96A8-593DFB69FD6E}" xr6:coauthVersionLast="38" xr6:coauthVersionMax="38" xr10:uidLastSave="{00000000-0000-0000-0000-000000000000}"/>
  <bookViews>
    <workbookView xWindow="0" yWindow="0" windowWidth="15750" windowHeight="9330" tabRatio="749" xr2:uid="{00000000-000D-0000-FFFF-FFFF00000000}"/>
  </bookViews>
  <sheets>
    <sheet name="Workbook Overview" sheetId="5" r:id="rId1"/>
    <sheet name="Dept Allocations" sheetId="1" r:id="rId2"/>
    <sheet name="Rate Calculators" sheetId="2" r:id="rId3"/>
    <sheet name="IT Cost Center Allocations" sheetId="3" r:id="rId4"/>
    <sheet name="Rate Model Boxology"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Order1" hidden="1">255</definedName>
    <definedName name="_OT709120">#REF!</definedName>
    <definedName name="_OT70914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localSheetId="0" hidden="1">[1]DOH!#REF!</definedName>
    <definedName name="_Sort" hidden="1">[1]DOH!#REF!</definedName>
    <definedName name="Budget">#REF!</definedName>
    <definedName name="CCGroup">#REF!</definedName>
    <definedName name="Circuit">#REF!</definedName>
    <definedName name="Codes">#REF!</definedName>
    <definedName name="Cost_Center">'[2]Drop Down Lists'!$A$1:$A$19</definedName>
    <definedName name="Cost_Centers">#REF!</definedName>
    <definedName name="CostCenter">'[3]Look Ups &amp; Drop Downs'!$D$1:$D$20</definedName>
    <definedName name="Costcenters">'[4]IT Cost Centers'!$A$1:$L$135</definedName>
    <definedName name="CYE">#REF!</definedName>
    <definedName name="DATA10">[5]Interest.50270!#REF!</definedName>
    <definedName name="DATA11">'[6]SAP download'!#REF!</definedName>
    <definedName name="DATA12">'[7]WBS Recon'!#REF!</definedName>
    <definedName name="DATA13">'[7]WBS Recon'!#REF!</definedName>
    <definedName name="DATA14">'[7]WBS Recon'!#REF!</definedName>
    <definedName name="DATA15">'[7]WBS Recon'!#REF!</definedName>
    <definedName name="DATA7">[5]Interest.50270!#REF!</definedName>
    <definedName name="DATA8">[5]Interest.50270!#REF!</definedName>
    <definedName name="DATA9">'[6]SAP download'!#REF!</definedName>
    <definedName name="DHS">#REF!</definedName>
    <definedName name="DHSS">#REF!</definedName>
    <definedName name="DHSSUR">#REF!</definedName>
    <definedName name="EmpDetails">#REF!</definedName>
    <definedName name="ExpBud">#REF!</definedName>
    <definedName name="FTE">#REF!</definedName>
    <definedName name="JCN">'[3]Look Ups &amp; Drop Downs'!$G$1:$G$61</definedName>
    <definedName name="JCN_List">'[2]Drop Down Lists'!$D$1:$D$340</definedName>
    <definedName name="P1_">#REF!</definedName>
    <definedName name="P2_">#REF!</definedName>
    <definedName name="PARK">'[8]119'!#REF!</definedName>
    <definedName name="park1">'[8]119'!#REF!</definedName>
    <definedName name="PDX">#REF!</definedName>
    <definedName name="Position_Numbers">'[2]Drop Down Lists'!$G$1:$G$101</definedName>
    <definedName name="PosNum">'[3]Look Ups &amp; Drop Downs'!$J$1:$J$110</definedName>
    <definedName name="_xlnm.Print_Area" localSheetId="1">'Dept Allocations'!$A$1:$Q$84</definedName>
    <definedName name="_xlnm.Print_Area" localSheetId="3">'IT Cost Center Allocations'!$A$1:$AO$36</definedName>
    <definedName name="_xlnm.Print_Area" localSheetId="2" xml:space="preserve">  'Rate Calculators'!$A$1:$X$69</definedName>
    <definedName name="_xlnm.Print_Titles" localSheetId="3">'IT Cost Center Allocations'!$A:$B,'IT Cost Center Allocations'!$6:$14</definedName>
    <definedName name="ProjSal">#REF!</definedName>
    <definedName name="ProjSal70900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'[9]SAP DATA (PIVOT TABLE)'!$A$1:$L$500</definedName>
    <definedName name="Steps">'[10]10 Wage'!$A$1:$M$406</definedName>
    <definedName name="Temp709175">#REF!</definedName>
    <definedName name="Temp709616">#REF!</definedName>
    <definedName name="TEST0">#REF!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[11]Sheet1!$A$1:$A$4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7" i="2" l="1"/>
  <c r="W66" i="2"/>
  <c r="W65" i="2"/>
  <c r="W63" i="2"/>
  <c r="W61" i="2"/>
  <c r="W59" i="2"/>
  <c r="W57" i="2"/>
  <c r="W55" i="2"/>
  <c r="W52" i="2"/>
  <c r="W50" i="2"/>
  <c r="W49" i="2"/>
  <c r="W48" i="2"/>
  <c r="W47" i="2"/>
  <c r="W46" i="2"/>
  <c r="W44" i="2"/>
  <c r="W42" i="2"/>
  <c r="W41" i="2"/>
  <c r="W40" i="2"/>
  <c r="W39" i="2"/>
  <c r="W38" i="2"/>
  <c r="W36" i="2"/>
  <c r="W34" i="2"/>
  <c r="W32" i="2"/>
  <c r="W31" i="2"/>
  <c r="W30" i="2"/>
  <c r="W29" i="2"/>
  <c r="W27" i="2"/>
  <c r="W26" i="2"/>
  <c r="W25" i="2"/>
  <c r="W24" i="2"/>
  <c r="W23" i="2"/>
  <c r="W19" i="2"/>
  <c r="W17" i="2"/>
  <c r="W16" i="2"/>
  <c r="W15" i="2"/>
  <c r="W14" i="2"/>
  <c r="W13" i="2"/>
  <c r="W11" i="2"/>
  <c r="W9" i="2"/>
  <c r="W7" i="2"/>
</calcChain>
</file>

<file path=xl/sharedStrings.xml><?xml version="1.0" encoding="utf-8"?>
<sst xmlns="http://schemas.openxmlformats.org/spreadsheetml/2006/main" count="459" uniqueCount="263">
  <si>
    <t>DCHS</t>
  </si>
  <si>
    <t>DCJ</t>
  </si>
  <si>
    <t>DCM</t>
  </si>
  <si>
    <t>NOND</t>
  </si>
  <si>
    <t>DCS</t>
  </si>
  <si>
    <t>Lib - Staff</t>
  </si>
  <si>
    <t>Lib - Public</t>
  </si>
  <si>
    <t>MCSO</t>
  </si>
  <si>
    <t>DSS-J</t>
  </si>
  <si>
    <t>DCA</t>
  </si>
  <si>
    <t>External</t>
  </si>
  <si>
    <t>Total</t>
  </si>
  <si>
    <t>Application Services</t>
  </si>
  <si>
    <t>Help Desk</t>
  </si>
  <si>
    <t>Network Svcs - Direct Circuits</t>
  </si>
  <si>
    <t>Network Svcs - Indirect Circuits</t>
  </si>
  <si>
    <t>Network Svcs - Circuits</t>
  </si>
  <si>
    <t>Security</t>
  </si>
  <si>
    <t>Ent Apps - Projects &amp; Support</t>
  </si>
  <si>
    <t>Ent Apps - Mobile Services</t>
  </si>
  <si>
    <t>Ent Apps - Web, Email &amp; Tracking</t>
  </si>
  <si>
    <t>Ent Apps - Enterprise</t>
  </si>
  <si>
    <t>Ent Apps - Countywide Software</t>
  </si>
  <si>
    <t>Enterprise Application Services</t>
  </si>
  <si>
    <t>Desktop Service</t>
  </si>
  <si>
    <t>Desktop Devices</t>
  </si>
  <si>
    <t>PC</t>
  </si>
  <si>
    <t>Laptops/Tablets</t>
  </si>
  <si>
    <t>Other</t>
  </si>
  <si>
    <t>Total Devices:</t>
  </si>
  <si>
    <t>Software - Depts</t>
  </si>
  <si>
    <t>Software - Library Staff</t>
  </si>
  <si>
    <t>Software - Library Public</t>
  </si>
  <si>
    <t>Total Software:</t>
  </si>
  <si>
    <t>Total Desktop Rate</t>
  </si>
  <si>
    <t>Data &amp; Rep Svcs - Projects &amp; Support</t>
  </si>
  <si>
    <t>Data &amp; Rep Svcs - Enterprise</t>
  </si>
  <si>
    <t>Data &amp; Rep Svcs - Hosting</t>
  </si>
  <si>
    <t>DARS - Servers and Storage</t>
  </si>
  <si>
    <t>Data &amp; Reporting  Services</t>
  </si>
  <si>
    <t>GIS - Projects</t>
  </si>
  <si>
    <t>GIS - Hosting</t>
  </si>
  <si>
    <t>GIS - Enterprise</t>
  </si>
  <si>
    <t>GIS - Tech Services</t>
  </si>
  <si>
    <t>GIS Services</t>
  </si>
  <si>
    <t>PPM - Projects</t>
  </si>
  <si>
    <t>PPM - Enterprise</t>
  </si>
  <si>
    <t>PPM - Project Credit</t>
  </si>
  <si>
    <t>Project &amp; Portfolio Mgmt</t>
  </si>
  <si>
    <t>Server Allocation</t>
  </si>
  <si>
    <t>Storage Allocation</t>
  </si>
  <si>
    <t>Staff Allocation</t>
  </si>
  <si>
    <t>Enterprise Allocation</t>
  </si>
  <si>
    <t>Tech Services</t>
  </si>
  <si>
    <t>IT Business Services:</t>
  </si>
  <si>
    <t>Other Adjustments:</t>
  </si>
  <si>
    <t>Telecom - Direct Personnel</t>
  </si>
  <si>
    <t>Telecom - Indirect</t>
  </si>
  <si>
    <t>Telecom - Enterprise</t>
  </si>
  <si>
    <t xml:space="preserve">Telecommunications (60370) </t>
  </si>
  <si>
    <t>Outside Agency Telecom Collection</t>
  </si>
  <si>
    <t>IT Operations Total (DP &amp; Telcom):</t>
  </si>
  <si>
    <t>Total IT including ERP Collection</t>
  </si>
  <si>
    <t>Driver</t>
  </si>
  <si>
    <t>IT and Enterprise</t>
  </si>
  <si>
    <t>Device Count</t>
  </si>
  <si>
    <t>Circuit Count</t>
  </si>
  <si>
    <t>Customer Apps</t>
  </si>
  <si>
    <t>Mobile Devices</t>
  </si>
  <si>
    <t>Various</t>
  </si>
  <si>
    <t>Device Rates</t>
  </si>
  <si>
    <t>Device Sub-total:</t>
  </si>
  <si>
    <t>Software Sub-total:</t>
  </si>
  <si>
    <t>County Headcount</t>
  </si>
  <si>
    <t>Project Hours</t>
  </si>
  <si>
    <t>Services Used</t>
  </si>
  <si>
    <t>Host &amp; Ent</t>
  </si>
  <si>
    <t>App Svc Cost Center FTE</t>
  </si>
  <si>
    <t>Project Hours Estimate</t>
  </si>
  <si>
    <t>Physical Servers</t>
  </si>
  <si>
    <t>Server Count</t>
  </si>
  <si>
    <t>Virtual Servers</t>
  </si>
  <si>
    <t>% total GB</t>
  </si>
  <si>
    <t>% of Various</t>
  </si>
  <si>
    <t>% Hours</t>
  </si>
  <si>
    <t>Phone Numbers</t>
  </si>
  <si>
    <t>Organization:</t>
  </si>
  <si>
    <t>Apps</t>
  </si>
  <si>
    <t>Infra</t>
  </si>
  <si>
    <t>CIO</t>
  </si>
  <si>
    <t>Service Name:</t>
  </si>
  <si>
    <t>App Svcs</t>
  </si>
  <si>
    <t>GIS</t>
  </si>
  <si>
    <t>Data Svcs</t>
  </si>
  <si>
    <t>Desktop</t>
  </si>
  <si>
    <t>Network</t>
  </si>
  <si>
    <t>Asset Repl.</t>
  </si>
  <si>
    <t>Telecom</t>
  </si>
  <si>
    <t>Data Center</t>
  </si>
  <si>
    <t>Senior Mgmt</t>
  </si>
  <si>
    <t>Customer:</t>
  </si>
  <si>
    <t>Human Services</t>
  </si>
  <si>
    <t>Health App Support</t>
  </si>
  <si>
    <t>MCSO App Support</t>
  </si>
  <si>
    <t>DCA Support</t>
  </si>
  <si>
    <t>DCS App Support</t>
  </si>
  <si>
    <t>DCM Support</t>
  </si>
  <si>
    <t>Non-D Support</t>
  </si>
  <si>
    <t>Library</t>
  </si>
  <si>
    <t>Enterprise App Services</t>
  </si>
  <si>
    <t>DARS</t>
  </si>
  <si>
    <t>Desktop - Services</t>
  </si>
  <si>
    <t>WAN</t>
  </si>
  <si>
    <t>Telcom</t>
  </si>
  <si>
    <t>Desktop - Hardware</t>
  </si>
  <si>
    <t>Desktop - Software</t>
  </si>
  <si>
    <t>Operations</t>
  </si>
  <si>
    <t>Server</t>
  </si>
  <si>
    <t>Application Management</t>
  </si>
  <si>
    <t>Infrastructure Management</t>
  </si>
  <si>
    <t>IT Admin</t>
  </si>
  <si>
    <t>Cost Center Number:</t>
  </si>
  <si>
    <t>709130
709615</t>
  </si>
  <si>
    <t>IT.WAN</t>
  </si>
  <si>
    <t>IT.TELECOM</t>
  </si>
  <si>
    <t>IT.HARDWARE</t>
  </si>
  <si>
    <t>IT.SOFTWARE</t>
  </si>
  <si>
    <t>IT.SERVER</t>
  </si>
  <si>
    <t>Offer Type:</t>
  </si>
  <si>
    <t>Direct</t>
  </si>
  <si>
    <t>Shared</t>
  </si>
  <si>
    <t>Management</t>
  </si>
  <si>
    <t>Manager Name:</t>
  </si>
  <si>
    <t>Debra Lee</t>
  </si>
  <si>
    <t>Chris Clancy</t>
  </si>
  <si>
    <t>Tony Chandler</t>
  </si>
  <si>
    <t>Tony Chadler</t>
  </si>
  <si>
    <t>Dan Gorton</t>
  </si>
  <si>
    <t>Rodney Chin</t>
  </si>
  <si>
    <t>Dennis Tomlin</t>
  </si>
  <si>
    <t>Michelle Smith</t>
  </si>
  <si>
    <t>Tim Kurilo</t>
  </si>
  <si>
    <t>Kaleb Smith</t>
  </si>
  <si>
    <t>Gary Wohlers</t>
  </si>
  <si>
    <t>Tracey Massey</t>
  </si>
  <si>
    <t>FTE</t>
  </si>
  <si>
    <t>Represented:</t>
  </si>
  <si>
    <t>Direct Mgmt:</t>
  </si>
  <si>
    <t>Senior Mgmt:</t>
  </si>
  <si>
    <t>Costs ($)</t>
  </si>
  <si>
    <t>M&amp;S Expense:</t>
  </si>
  <si>
    <t>Personnel Expense:</t>
  </si>
  <si>
    <t>Senior Mgmt  Personnel:</t>
  </si>
  <si>
    <t>Capital Equipment:</t>
  </si>
  <si>
    <t>BWC:</t>
  </si>
  <si>
    <t>Subtotal:</t>
  </si>
  <si>
    <t>Allocation ($)</t>
  </si>
  <si>
    <t>Senior Management:</t>
  </si>
  <si>
    <t>Data Center (Servers)</t>
  </si>
  <si>
    <t>Application Svcs Total ($):</t>
  </si>
  <si>
    <t>Rate Model Boxology</t>
  </si>
  <si>
    <t>Rate Elements</t>
  </si>
  <si>
    <t>Allocation Calculation</t>
  </si>
  <si>
    <t>Application Support Services</t>
  </si>
  <si>
    <t>Plan budget (Cost Center estimated expenditure budget)</t>
  </si>
  <si>
    <t>Senior Management and Administration allocated by weighted FTEs</t>
  </si>
  <si>
    <t>None</t>
  </si>
  <si>
    <t>Application Services Cost Center budgets that support the respective Department.</t>
  </si>
  <si>
    <t>Desktop Device Count</t>
  </si>
  <si>
    <t xml:space="preserve">Help Desk budget divided by the total device count.  </t>
  </si>
  <si>
    <t>Network Services</t>
  </si>
  <si>
    <t>Circuits by Department</t>
  </si>
  <si>
    <t>Enterprise</t>
  </si>
  <si>
    <t>WAN budget less any Direct circuit costs, divided by the total number circuits, then multiplied by the total circuits for the respective Department.</t>
  </si>
  <si>
    <t>Department Direct</t>
  </si>
  <si>
    <t xml:space="preserve">The actual cost of the circuits directly attributable to each Department. </t>
  </si>
  <si>
    <t xml:space="preserve">Security budget allocated by the total desktop device count for the respective Department.  </t>
  </si>
  <si>
    <t xml:space="preserve">Rate times Unit Cost.  Rates are calculated for a variety of Applications and allocated by department usage. </t>
  </si>
  <si>
    <t>Desktop Services</t>
  </si>
  <si>
    <t xml:space="preserve">Desktop staff, PC asset replacement, and software maintenance budgets allocated by the total desktop count for the respective Department.  </t>
  </si>
  <si>
    <t>Data Center plan budget allocated by number of servers</t>
  </si>
  <si>
    <t>Support Services</t>
  </si>
  <si>
    <t>Total budget by departmental headcount.</t>
  </si>
  <si>
    <t>Data and Reporting Services  (DARS)</t>
  </si>
  <si>
    <t>Planview Data</t>
  </si>
  <si>
    <t>Projects and Support</t>
  </si>
  <si>
    <t>Portion of the DARS budget allocated by the time expended for the respective Department.</t>
  </si>
  <si>
    <t>DARS budget allocated by the total device count for the respective Department plus IT overhead allocated by percentage of other DARS expenses.</t>
  </si>
  <si>
    <t>Web site count, data usage, storage</t>
  </si>
  <si>
    <t>Hosting</t>
  </si>
  <si>
    <t>DARS budget allocated by various drivers for the respective Department.</t>
  </si>
  <si>
    <t>Desktop Device Count and Usage</t>
  </si>
  <si>
    <t>Servers and Storage</t>
  </si>
  <si>
    <t>Total servers and storage costs as a percentage of the hosting and enterprise costs of the respective department.</t>
  </si>
  <si>
    <t>GIS - Enterprise and Project Work</t>
  </si>
  <si>
    <t>Projects</t>
  </si>
  <si>
    <t>GIS budget allocated by the time expended for the respective Department.</t>
  </si>
  <si>
    <t>Service Count</t>
  </si>
  <si>
    <t>GIS budget allocated by the number of measurable services used by a department.</t>
  </si>
  <si>
    <t>GIS budget divided by the total Device Count. GIS service rate multiplied by the number of devices for a Department.</t>
  </si>
  <si>
    <t>Project Management</t>
  </si>
  <si>
    <t>Planned Projects</t>
  </si>
  <si>
    <t>Direct Project Manager allocation based on demand by each Department.</t>
  </si>
  <si>
    <t>Supporting FTE</t>
  </si>
  <si>
    <t>PPM Enterprise budget allocated by Application Support Services staff of the respective department.</t>
  </si>
  <si>
    <t>Server and Support</t>
  </si>
  <si>
    <t>Server Device Count</t>
  </si>
  <si>
    <t xml:space="preserve">Data Center Department Direct plan Budget allocated by the number of physical and virtual servers directly attributable to the respective Department times staff, HW/SW maintenance, and asset replacement expenses. </t>
  </si>
  <si>
    <t>Gigabytes of Data</t>
  </si>
  <si>
    <t>Storage</t>
  </si>
  <si>
    <t xml:space="preserve">Percent of dedicated database, backup, home directory, and application data storage times staff, HW/SW maintenance, and asset replacement expenses.  </t>
  </si>
  <si>
    <t>Staff</t>
  </si>
  <si>
    <t>Tech Services budget allocated by the time expended for the respective Department.</t>
  </si>
  <si>
    <t xml:space="preserve">Data Center Enterprise plan budget allocated by the desktop device count for the respective department. </t>
  </si>
  <si>
    <t>Telecommunications</t>
  </si>
  <si>
    <t>Personnel - Direct</t>
  </si>
  <si>
    <t>Telecom budget allocated by the time expended for the respective Department.</t>
  </si>
  <si>
    <t>Phone Number</t>
  </si>
  <si>
    <t>Indirect</t>
  </si>
  <si>
    <t>Telecom non-direct personnel and non-personnel expenses allocated by phone number count..</t>
  </si>
  <si>
    <t>Telecom's portion of IT business administration costs.</t>
  </si>
  <si>
    <t>Overview</t>
  </si>
  <si>
    <t>Workbook Tab Contents</t>
  </si>
  <si>
    <r>
      <t xml:space="preserve">Please notify dca.budget@multco.us if you plan to budget a different amount and please provide some information to ensure the correct IT portfolio manager is informed.  </t>
    </r>
    <r>
      <rPr>
        <sz val="10"/>
        <rFont val="Arial"/>
        <family val="2"/>
      </rPr>
      <t>However, the DCA Budget Hub should be the initial point of contact to better align DCA and client departments' budgets in the final submissions to the Budget Office.</t>
    </r>
  </si>
  <si>
    <r>
      <rPr>
        <b/>
        <sz val="11"/>
        <color theme="1"/>
        <rFont val="Calibri"/>
        <family val="2"/>
        <scheme val="minor"/>
      </rPr>
      <t>Rate Calculators</t>
    </r>
    <r>
      <rPr>
        <sz val="10"/>
        <rFont val="Arial"/>
        <family val="2"/>
      </rPr>
      <t xml:space="preserve">
• Summary driver data used to allocate IT costs at a department level.</t>
    </r>
  </si>
  <si>
    <r>
      <t xml:space="preserve">Rate Model Boxology
</t>
    </r>
    <r>
      <rPr>
        <sz val="10"/>
        <rFont val="Arial"/>
        <family val="2"/>
      </rPr>
      <t>• A summary of the allocation methodology used for each portfolio.</t>
    </r>
  </si>
  <si>
    <t>DA</t>
  </si>
  <si>
    <t>LIB- Staff</t>
  </si>
  <si>
    <t>LIB - Public</t>
  </si>
  <si>
    <t>HD</t>
  </si>
  <si>
    <t>Total Data Processing + DSS-J (60380):</t>
  </si>
  <si>
    <t>Total Data Processing Allocation:</t>
  </si>
  <si>
    <r>
      <t>Service
Rate</t>
    </r>
    <r>
      <rPr>
        <b/>
        <vertAlign val="superscript"/>
        <sz val="11"/>
        <color theme="0"/>
        <rFont val="Arial"/>
        <family val="2"/>
      </rPr>
      <t>1</t>
    </r>
  </si>
  <si>
    <t>Note 1: Service Rate is per unit.</t>
  </si>
  <si>
    <t>Note 2: Counts exclude IT Division devices.</t>
  </si>
  <si>
    <t>ERP Support Services</t>
  </si>
  <si>
    <t>ERP employee count by Dept</t>
  </si>
  <si>
    <t>ERP portion of server and storage costs as a percentage of total County staff headcount.</t>
  </si>
  <si>
    <t>ERP - Support Services</t>
  </si>
  <si>
    <t>ERP - Tech Services</t>
  </si>
  <si>
    <t>ERP</t>
  </si>
  <si>
    <t>ERP Support</t>
  </si>
  <si>
    <t>ERP Project Bond Repayment (60380)</t>
  </si>
  <si>
    <t>ERP Credit (60380)</t>
  </si>
  <si>
    <t>Chromebooks</t>
  </si>
  <si>
    <t>DSS Justice  App Support</t>
  </si>
  <si>
    <t>DCJ  App Support</t>
  </si>
  <si>
    <t>ERP Services</t>
  </si>
  <si>
    <t>709123 (28.65%)
(709124)</t>
  </si>
  <si>
    <t>709123 (28.65%)
(709127)</t>
  </si>
  <si>
    <t>709123 (32%)
(709128)</t>
  </si>
  <si>
    <t>709123 (4%)
(709129)</t>
  </si>
  <si>
    <t>709199
709500</t>
  </si>
  <si>
    <t>709000
709625</t>
  </si>
  <si>
    <t>Linu Parappilly</t>
  </si>
  <si>
    <t>Vikki Scotti</t>
  </si>
  <si>
    <t xml:space="preserve">  -   </t>
  </si>
  <si>
    <t>FY 2020 Published IT Internal Service Charges</t>
  </si>
  <si>
    <t>FY 2020 IT Portfolios</t>
  </si>
  <si>
    <t>FY 2020 IT Rate Drivers</t>
  </si>
  <si>
    <t>This workbook contains the Information Technology internal service charges for FY 2020 budget requests.</t>
  </si>
  <si>
    <r>
      <t>Department Allocations</t>
    </r>
    <r>
      <rPr>
        <sz val="10"/>
        <rFont val="Arial"/>
        <family val="2"/>
      </rPr>
      <t xml:space="preserve">
• Total figures that departments should budget for IT internal services in FY 2020 under Cost Element 60380 (IT Data) and 60370 (IT Telecom).  The information is sub-divided by IT portfolio for better understanding of value.
• The FY 2019 published rates may be found here for comparison:
    </t>
    </r>
    <r>
      <rPr>
        <b/>
        <sz val="10"/>
        <color theme="4" tint="-0.499984740745262"/>
        <rFont val="Arial"/>
        <family val="2"/>
      </rPr>
      <t>https://multco.us/budget/fy-2019-county-assets-cost-allocations</t>
    </r>
  </si>
  <si>
    <r>
      <rPr>
        <b/>
        <sz val="11"/>
        <color theme="1"/>
        <rFont val="Calibri"/>
        <family val="2"/>
        <scheme val="minor"/>
      </rPr>
      <t>IT Cost Center Allocations</t>
    </r>
    <r>
      <rPr>
        <sz val="10"/>
        <rFont val="Arial"/>
        <family val="2"/>
      </rPr>
      <t xml:space="preserve">
• List of proposed IT expenses and FTE by cost center prior to allocation to departments.
• This tab shows you the total costs each portfolio is requesting in order to effectively service your needs in FY 2020.  Each cost center is color coded by portfolio for easy comparison to the Dept Allocations tab and lists the responsible cost center manager for questions and feedback.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</si>
</sst>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3" formatCode="_(* #,##0.00_);_(* \(#,##0.00\);_(* &quot;-&quot;??_);_(@_)"/>
    <numFmt numFmtId="164" formatCode="_(&quot;$&quot;* #,##0_);_(&quot;$&quot;* \(#,##0\);_(&quot;$&quot;* &quot;-&quot;??_);_(@_)"/>
    <numFmt numFmtId="165" formatCode="0.0%"/>
    <numFmt numFmtId="166" formatCode="_(* #,##0_);_(* \(#,##0\);_(* &quot;-&quot;??_);_(@_)"/>
    <numFmt numFmtId="168" formatCode="0.00_);[Red]\(0.00\)"/>
    <numFmt numFmtId="169" formatCode="_(* #,##0.0000_);_(* \(#,##0.00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Arial"/>
      <family val="2"/>
    </font>
    <font>
      <b/>
      <sz val="20"/>
      <color indexed="9"/>
      <name val="Arial"/>
      <family val="2"/>
    </font>
    <font>
      <b/>
      <sz val="10"/>
      <name val="Arial"/>
      <family val="2"/>
    </font>
    <font>
      <b/>
      <u/>
      <sz val="10"/>
      <name val="Arial"/>
      <family val="2"/>
    </font>
    <font>
      <sz val="10"/>
      <name val="Arial"/>
      <family val="2"/>
    </font>
    <font>
      <u/>
      <sz val="10"/>
      <name val="Arial"/>
      <family val="2"/>
    </font>
    <font>
      <b/>
      <sz val="10"/>
      <color indexed="9"/>
      <name val="Arial"/>
      <family val="2"/>
    </font>
    <font>
      <b/>
      <sz val="9"/>
      <name val="Arial"/>
      <family val="2"/>
    </font>
    <font>
      <b/>
      <sz val="14"/>
      <name val="Arial"/>
      <family val="2"/>
    </font>
    <font>
      <b/>
      <sz val="16"/>
      <color indexed="9"/>
      <name val="Arial"/>
      <family val="2"/>
    </font>
    <font>
      <sz val="11"/>
      <name val="Arial"/>
      <family val="2"/>
    </font>
    <font>
      <b/>
      <sz val="11"/>
      <name val="Arial"/>
      <family val="2"/>
    </font>
    <font>
      <b/>
      <sz val="10"/>
      <color indexed="12"/>
      <name val="Arial"/>
      <family val="2"/>
    </font>
    <font>
      <sz val="8"/>
      <name val="Arial"/>
      <family val="2"/>
    </font>
    <font>
      <sz val="12"/>
      <name val="Arial"/>
      <family val="2"/>
    </font>
    <font>
      <b/>
      <sz val="12"/>
      <name val="Arial"/>
      <family val="2"/>
    </font>
    <font>
      <b/>
      <sz val="12"/>
      <color indexed="9"/>
      <name val="Arial"/>
      <family val="2"/>
    </font>
    <font>
      <b/>
      <sz val="12"/>
      <color theme="0"/>
      <name val="Arial"/>
      <family val="2"/>
    </font>
    <font>
      <sz val="10"/>
      <color theme="0"/>
      <name val="Arial"/>
      <family val="2"/>
    </font>
    <font>
      <b/>
      <sz val="11"/>
      <color theme="1"/>
      <name val="Calibri"/>
      <family val="2"/>
      <scheme val="minor"/>
    </font>
    <font>
      <b/>
      <sz val="16"/>
      <color theme="1"/>
      <name val="Calibri"/>
      <family val="2"/>
      <scheme val="minor"/>
    </font>
    <font>
      <sz val="11"/>
      <color rgb="FF222222"/>
      <name val="Calibri"/>
      <family val="2"/>
      <scheme val="minor"/>
    </font>
    <font>
      <b/>
      <sz val="10"/>
      <color theme="4" tint="-0.499984740745262"/>
      <name val="Arial"/>
      <family val="2"/>
    </font>
    <font>
      <b/>
      <sz val="13"/>
      <color theme="0"/>
      <name val="Arial"/>
      <family val="2"/>
    </font>
    <font>
      <b/>
      <sz val="14"/>
      <color theme="0"/>
      <name val="Arial"/>
      <family val="2"/>
    </font>
    <font>
      <b/>
      <sz val="11"/>
      <color theme="0"/>
      <name val="Arial"/>
      <family val="2"/>
    </font>
    <font>
      <i/>
      <sz val="11"/>
      <color theme="1"/>
      <name val="Calibri"/>
      <family val="2"/>
      <scheme val="minor"/>
    </font>
    <font>
      <b/>
      <vertAlign val="superscript"/>
      <sz val="11"/>
      <color theme="0"/>
      <name val="Arial"/>
      <family val="2"/>
    </font>
    <font>
      <i/>
      <sz val="10"/>
      <name val="Arial"/>
      <family val="2"/>
    </font>
    <font>
      <b/>
      <sz val="10"/>
      <color rgb="FFFFFFFF"/>
      <name val="Arial"/>
      <family val="2"/>
    </font>
  </fonts>
  <fills count="3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48"/>
        <bgColor indexed="64"/>
      </patternFill>
    </fill>
    <fill>
      <patternFill patternType="solid">
        <fgColor indexed="61"/>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19"/>
        <bgColor indexed="64"/>
      </patternFill>
    </fill>
    <fill>
      <patternFill patternType="solid">
        <fgColor theme="1"/>
        <bgColor indexed="64"/>
      </patternFill>
    </fill>
    <fill>
      <patternFill patternType="solid">
        <fgColor indexed="53"/>
        <bgColor indexed="64"/>
      </patternFill>
    </fill>
    <fill>
      <patternFill patternType="lightUp"/>
    </fill>
    <fill>
      <patternFill patternType="solid">
        <fgColor rgb="FF808000"/>
        <bgColor indexed="64"/>
      </patternFill>
    </fill>
    <fill>
      <patternFill patternType="solid">
        <fgColor theme="0"/>
        <bgColor indexed="64"/>
      </patternFill>
    </fill>
    <fill>
      <patternFill patternType="solid">
        <fgColor theme="4" tint="-0.499984740745262"/>
        <bgColor indexed="64"/>
      </patternFill>
    </fill>
    <fill>
      <patternFill patternType="solid">
        <fgColor rgb="FFFFCC99"/>
        <bgColor indexed="64"/>
      </patternFill>
    </fill>
    <fill>
      <patternFill patternType="solid">
        <fgColor rgb="FFFF99CC"/>
        <bgColor indexed="64"/>
      </patternFill>
    </fill>
    <fill>
      <patternFill patternType="solid">
        <fgColor rgb="FFFFCC00"/>
        <bgColor indexed="64"/>
      </patternFill>
    </fill>
    <fill>
      <patternFill patternType="solid">
        <fgColor rgb="FFFF9900"/>
        <bgColor indexed="64"/>
      </patternFill>
    </fill>
    <fill>
      <patternFill patternType="solid">
        <fgColor rgb="FF3366FF"/>
        <bgColor indexed="64"/>
      </patternFill>
    </fill>
    <fill>
      <patternFill patternType="solid">
        <fgColor rgb="FF993366"/>
        <bgColor indexed="64"/>
      </patternFill>
    </fill>
    <fill>
      <patternFill patternType="solid">
        <fgColor rgb="FFCC99FF"/>
        <bgColor indexed="64"/>
      </patternFill>
    </fill>
    <fill>
      <patternFill patternType="solid">
        <fgColor rgb="FF99CC00"/>
        <bgColor indexed="64"/>
      </patternFill>
    </fill>
    <fill>
      <patternFill patternType="solid">
        <fgColor rgb="FFC0C0C0"/>
        <bgColor indexed="64"/>
      </patternFill>
    </fill>
    <fill>
      <patternFill patternType="solid">
        <fgColor rgb="FF99CCFF"/>
        <bgColor indexed="64"/>
      </patternFill>
    </fill>
    <fill>
      <patternFill patternType="solid">
        <fgColor rgb="FFFFFF99"/>
        <bgColor indexed="64"/>
      </patternFill>
    </fill>
    <fill>
      <patternFill patternType="solid">
        <fgColor rgb="FFCCFFFF"/>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cellStyleXfs>
  <cellXfs count="461">
    <xf numFmtId="0" fontId="0" fillId="0" borderId="0" xfId="0"/>
    <xf numFmtId="0" fontId="0" fillId="0" borderId="0" xfId="0" applyBorder="1" applyAlignment="1">
      <alignment vertical="center" wrapText="1"/>
    </xf>
    <xf numFmtId="0" fontId="8" fillId="0" borderId="0" xfId="0" applyFont="1" applyFill="1" applyBorder="1" applyAlignment="1">
      <alignment horizontal="left"/>
    </xf>
    <xf numFmtId="0" fontId="8" fillId="0" borderId="0" xfId="0" applyFont="1" applyBorder="1"/>
    <xf numFmtId="0" fontId="8" fillId="0" borderId="0" xfId="0" applyFont="1" applyBorder="1" applyAlignment="1">
      <alignment horizontal="center"/>
    </xf>
    <xf numFmtId="0" fontId="8" fillId="4" borderId="0" xfId="0" applyFont="1" applyFill="1" applyBorder="1" applyAlignment="1">
      <alignment horizontal="right"/>
    </xf>
    <xf numFmtId="0" fontId="0" fillId="0" borderId="0" xfId="0" applyFill="1" applyBorder="1" applyAlignment="1">
      <alignment horizontal="right"/>
    </xf>
    <xf numFmtId="164" fontId="0" fillId="0" borderId="5" xfId="1" applyNumberFormat="1" applyFont="1" applyFill="1" applyBorder="1" applyAlignment="1">
      <alignment horizontal="right"/>
    </xf>
    <xf numFmtId="164" fontId="0" fillId="0" borderId="6" xfId="1" applyNumberFormat="1" applyFont="1" applyFill="1" applyBorder="1" applyAlignment="1">
      <alignment horizontal="right"/>
    </xf>
    <xf numFmtId="164" fontId="0" fillId="0" borderId="5" xfId="1" applyNumberFormat="1" applyFont="1" applyBorder="1" applyAlignment="1">
      <alignment horizontal="right"/>
    </xf>
    <xf numFmtId="164" fontId="0" fillId="0" borderId="0" xfId="1" applyNumberFormat="1" applyFont="1" applyBorder="1" applyAlignment="1">
      <alignment horizontal="right"/>
    </xf>
    <xf numFmtId="0" fontId="0" fillId="0" borderId="0" xfId="0" applyBorder="1"/>
    <xf numFmtId="0" fontId="0" fillId="0" borderId="0" xfId="0" applyBorder="1" applyAlignment="1">
      <alignment horizontal="right"/>
    </xf>
    <xf numFmtId="164" fontId="0" fillId="0" borderId="6" xfId="1" applyNumberFormat="1" applyFont="1" applyBorder="1" applyAlignment="1">
      <alignment horizontal="right"/>
    </xf>
    <xf numFmtId="0" fontId="8" fillId="5" borderId="0" xfId="0" applyFont="1" applyFill="1" applyBorder="1" applyAlignment="1">
      <alignment horizontal="right"/>
    </xf>
    <xf numFmtId="0" fontId="8" fillId="6" borderId="0" xfId="0" applyFont="1" applyFill="1" applyBorder="1" applyAlignment="1">
      <alignment horizontal="right"/>
    </xf>
    <xf numFmtId="0" fontId="11" fillId="0" borderId="0" xfId="0" applyFont="1" applyFill="1" applyBorder="1" applyAlignment="1">
      <alignment horizontal="right"/>
    </xf>
    <xf numFmtId="164" fontId="11" fillId="0" borderId="0" xfId="1" applyNumberFormat="1" applyFont="1" applyBorder="1" applyAlignment="1">
      <alignment horizontal="right"/>
    </xf>
    <xf numFmtId="0" fontId="11" fillId="0" borderId="0" xfId="0" applyFont="1" applyBorder="1"/>
    <xf numFmtId="0" fontId="8" fillId="0" borderId="0" xfId="0" applyFont="1" applyFill="1" applyBorder="1" applyAlignment="1">
      <alignment horizontal="right"/>
    </xf>
    <xf numFmtId="164" fontId="10" fillId="0" borderId="6" xfId="1" applyNumberFormat="1" applyFont="1" applyFill="1" applyBorder="1" applyAlignment="1">
      <alignment horizontal="right"/>
    </xf>
    <xf numFmtId="0" fontId="8" fillId="0" borderId="0" xfId="0" applyFont="1" applyFill="1" applyBorder="1" applyAlignment="1">
      <alignment horizontal="center"/>
    </xf>
    <xf numFmtId="38" fontId="8" fillId="0" borderId="0" xfId="0" applyNumberFormat="1" applyFont="1" applyFill="1" applyBorder="1"/>
    <xf numFmtId="0" fontId="8" fillId="0" borderId="0" xfId="0" applyFont="1" applyFill="1" applyBorder="1"/>
    <xf numFmtId="0" fontId="8" fillId="8" borderId="0" xfId="0" applyFont="1" applyFill="1" applyBorder="1" applyAlignment="1">
      <alignment horizontal="right" wrapText="1"/>
    </xf>
    <xf numFmtId="0" fontId="8" fillId="0" borderId="0" xfId="0" applyFont="1" applyFill="1" applyBorder="1" applyAlignment="1">
      <alignment wrapText="1"/>
    </xf>
    <xf numFmtId="164" fontId="0" fillId="0" borderId="0" xfId="0" applyNumberFormat="1" applyFill="1" applyBorder="1" applyAlignment="1">
      <alignment horizontal="right"/>
    </xf>
    <xf numFmtId="164" fontId="0" fillId="0" borderId="8" xfId="1" applyNumberFormat="1" applyFont="1" applyFill="1" applyBorder="1" applyAlignment="1">
      <alignment horizontal="right"/>
    </xf>
    <xf numFmtId="0" fontId="0" fillId="0" borderId="0" xfId="0" applyFill="1" applyBorder="1"/>
    <xf numFmtId="38" fontId="0" fillId="0" borderId="0" xfId="0" applyNumberFormat="1" applyFill="1" applyBorder="1"/>
    <xf numFmtId="0" fontId="12" fillId="9" borderId="0" xfId="0" applyFont="1" applyFill="1" applyBorder="1" applyAlignment="1">
      <alignment horizontal="right" vertical="center" wrapText="1"/>
    </xf>
    <xf numFmtId="164" fontId="10" fillId="0" borderId="5" xfId="1" applyNumberFormat="1" applyFont="1" applyBorder="1" applyAlignment="1">
      <alignment horizontal="right"/>
    </xf>
    <xf numFmtId="164" fontId="10" fillId="0" borderId="0" xfId="1" applyNumberFormat="1" applyFont="1" applyBorder="1" applyAlignment="1">
      <alignment horizontal="right"/>
    </xf>
    <xf numFmtId="0" fontId="12" fillId="10" borderId="0" xfId="0" applyFont="1" applyFill="1" applyBorder="1" applyAlignment="1">
      <alignment horizontal="right"/>
    </xf>
    <xf numFmtId="164" fontId="0" fillId="0" borderId="2" xfId="1" applyNumberFormat="1" applyFont="1" applyFill="1" applyBorder="1" applyAlignment="1">
      <alignment horizontal="right"/>
    </xf>
    <xf numFmtId="0" fontId="12" fillId="0" borderId="0" xfId="0" applyFont="1" applyFill="1" applyBorder="1" applyAlignment="1">
      <alignment horizontal="right"/>
    </xf>
    <xf numFmtId="164" fontId="0" fillId="0" borderId="0" xfId="1" applyNumberFormat="1" applyFont="1" applyFill="1" applyBorder="1" applyAlignment="1">
      <alignment horizontal="right"/>
    </xf>
    <xf numFmtId="0" fontId="0" fillId="0" borderId="0" xfId="0" applyFill="1" applyBorder="1" applyAlignment="1">
      <alignment horizontal="center"/>
    </xf>
    <xf numFmtId="164" fontId="8" fillId="0" borderId="6" xfId="1" applyNumberFormat="1" applyFont="1" applyFill="1" applyBorder="1" applyAlignment="1">
      <alignment horizontal="right"/>
    </xf>
    <xf numFmtId="164" fontId="8" fillId="0" borderId="0" xfId="1" applyNumberFormat="1" applyFont="1" applyBorder="1" applyAlignment="1">
      <alignment horizontal="right"/>
    </xf>
    <xf numFmtId="164" fontId="8" fillId="0" borderId="6" xfId="1" applyNumberFormat="1" applyFont="1" applyBorder="1" applyAlignment="1">
      <alignment horizontal="right"/>
    </xf>
    <xf numFmtId="164" fontId="10" fillId="0" borderId="9" xfId="1" applyNumberFormat="1" applyFont="1" applyFill="1" applyBorder="1" applyAlignment="1">
      <alignment horizontal="right"/>
    </xf>
    <xf numFmtId="0" fontId="8" fillId="11" borderId="0" xfId="0" applyFont="1" applyFill="1" applyBorder="1" applyAlignment="1">
      <alignment horizontal="right"/>
    </xf>
    <xf numFmtId="0" fontId="8" fillId="0" borderId="0" xfId="0" applyFont="1" applyFill="1" applyBorder="1" applyAlignment="1"/>
    <xf numFmtId="0" fontId="8" fillId="0" borderId="0" xfId="0" applyFont="1" applyFill="1" applyBorder="1" applyAlignment="1">
      <alignment horizontal="left" wrapText="1"/>
    </xf>
    <xf numFmtId="10" fontId="8" fillId="0" borderId="0" xfId="0" applyNumberFormat="1" applyFont="1" applyFill="1" applyBorder="1" applyAlignment="1">
      <alignment horizontal="left" wrapText="1"/>
    </xf>
    <xf numFmtId="0" fontId="8" fillId="12" borderId="0" xfId="0" applyFont="1" applyFill="1" applyBorder="1" applyAlignment="1">
      <alignment horizontal="right" wrapText="1"/>
    </xf>
    <xf numFmtId="0" fontId="8" fillId="0" borderId="0" xfId="0" applyFont="1"/>
    <xf numFmtId="0" fontId="8" fillId="12" borderId="0" xfId="0" applyFont="1" applyFill="1" applyBorder="1" applyAlignment="1">
      <alignment horizontal="right" vertical="center" wrapText="1"/>
    </xf>
    <xf numFmtId="0" fontId="8" fillId="13" borderId="0" xfId="0" applyFont="1" applyFill="1" applyBorder="1" applyAlignment="1">
      <alignment horizontal="right"/>
    </xf>
    <xf numFmtId="0" fontId="8" fillId="14" borderId="0" xfId="0" applyFont="1" applyFill="1" applyBorder="1" applyAlignment="1">
      <alignment horizontal="right" wrapText="1"/>
    </xf>
    <xf numFmtId="164" fontId="10" fillId="0" borderId="6" xfId="1" applyNumberFormat="1" applyFont="1" applyBorder="1" applyAlignment="1">
      <alignment horizontal="right"/>
    </xf>
    <xf numFmtId="0" fontId="8" fillId="14" borderId="0" xfId="0" applyFont="1" applyFill="1" applyBorder="1" applyAlignment="1">
      <alignment horizontal="right" vertical="center" wrapText="1"/>
    </xf>
    <xf numFmtId="0" fontId="8" fillId="15" borderId="0" xfId="0" applyFont="1" applyFill="1" applyBorder="1" applyAlignment="1">
      <alignment horizontal="right"/>
    </xf>
    <xf numFmtId="0" fontId="13" fillId="0" borderId="0" xfId="0" applyFont="1" applyBorder="1" applyAlignment="1">
      <alignment horizontal="right"/>
    </xf>
    <xf numFmtId="0" fontId="0" fillId="0" borderId="0" xfId="0" applyBorder="1" applyAlignment="1">
      <alignment horizontal="left"/>
    </xf>
    <xf numFmtId="0" fontId="0" fillId="0" borderId="0" xfId="0" applyFill="1" applyBorder="1" applyAlignment="1">
      <alignment horizontal="left"/>
    </xf>
    <xf numFmtId="164" fontId="0" fillId="0" borderId="0" xfId="0" applyNumberFormat="1" applyBorder="1" applyAlignment="1">
      <alignment horizontal="right"/>
    </xf>
    <xf numFmtId="164" fontId="0" fillId="0" borderId="6" xfId="0" applyNumberFormat="1" applyBorder="1" applyAlignment="1">
      <alignment horizontal="right"/>
    </xf>
    <xf numFmtId="0" fontId="11" fillId="0" borderId="0" xfId="0" applyFont="1" applyBorder="1" applyAlignment="1">
      <alignment horizontal="right"/>
    </xf>
    <xf numFmtId="0" fontId="11" fillId="0" borderId="0" xfId="0" applyFont="1" applyFill="1" applyBorder="1" applyAlignment="1">
      <alignment horizontal="left"/>
    </xf>
    <xf numFmtId="164" fontId="11" fillId="0" borderId="0" xfId="0" applyNumberFormat="1" applyFont="1" applyBorder="1" applyAlignment="1">
      <alignment horizontal="right"/>
    </xf>
    <xf numFmtId="164" fontId="0" fillId="0" borderId="6" xfId="0" applyNumberFormat="1" applyFill="1" applyBorder="1" applyAlignment="1">
      <alignment horizontal="right"/>
    </xf>
    <xf numFmtId="0" fontId="8" fillId="0" borderId="0" xfId="0" applyFont="1" applyBorder="1" applyAlignment="1">
      <alignment horizontal="right"/>
    </xf>
    <xf numFmtId="164" fontId="8" fillId="0" borderId="9" xfId="1" applyNumberFormat="1" applyFont="1" applyBorder="1" applyAlignment="1">
      <alignment horizontal="right"/>
    </xf>
    <xf numFmtId="164" fontId="0" fillId="0" borderId="9" xfId="0" applyNumberFormat="1" applyBorder="1" applyAlignment="1">
      <alignment horizontal="right"/>
    </xf>
    <xf numFmtId="0" fontId="12" fillId="16" borderId="0" xfId="0" applyFont="1" applyFill="1" applyBorder="1" applyAlignment="1">
      <alignment horizontal="right"/>
    </xf>
    <xf numFmtId="164" fontId="10" fillId="0" borderId="10" xfId="1" applyNumberFormat="1" applyFont="1" applyBorder="1" applyAlignment="1">
      <alignment horizontal="right"/>
    </xf>
    <xf numFmtId="164" fontId="10" fillId="0" borderId="2" xfId="1" applyNumberFormat="1" applyFont="1" applyBorder="1" applyAlignment="1">
      <alignment horizontal="right"/>
    </xf>
    <xf numFmtId="43" fontId="0" fillId="0" borderId="0" xfId="1" applyFont="1" applyBorder="1" applyAlignment="1">
      <alignment horizontal="center"/>
    </xf>
    <xf numFmtId="165" fontId="0" fillId="0" borderId="8" xfId="2" applyNumberFormat="1" applyFont="1" applyFill="1" applyBorder="1" applyAlignment="1">
      <alignment horizontal="right"/>
    </xf>
    <xf numFmtId="0" fontId="0" fillId="0" borderId="0" xfId="0" applyFill="1"/>
    <xf numFmtId="0" fontId="0" fillId="0" borderId="0" xfId="0" applyFill="1" applyAlignment="1">
      <alignment horizontal="left" indent="1"/>
    </xf>
    <xf numFmtId="0" fontId="0" fillId="0" borderId="0" xfId="0" applyFill="1" applyBorder="1" applyAlignment="1">
      <alignment horizontal="left" indent="1"/>
    </xf>
    <xf numFmtId="0" fontId="14" fillId="0" borderId="0" xfId="0" applyFont="1" applyFill="1" applyBorder="1" applyAlignment="1">
      <alignment horizontal="center" vertical="center"/>
    </xf>
    <xf numFmtId="0" fontId="0" fillId="0" borderId="0" xfId="0" applyFill="1" applyBorder="1" applyAlignment="1">
      <alignment horizontal="right" indent="1"/>
    </xf>
    <xf numFmtId="10" fontId="0" fillId="2" borderId="8" xfId="0" applyNumberFormat="1" applyFill="1" applyBorder="1"/>
    <xf numFmtId="9" fontId="0" fillId="0" borderId="6" xfId="0" applyNumberFormat="1" applyFill="1" applyBorder="1"/>
    <xf numFmtId="166" fontId="0" fillId="0" borderId="8" xfId="0" applyNumberFormat="1" applyFill="1" applyBorder="1"/>
    <xf numFmtId="9" fontId="0" fillId="0" borderId="5" xfId="0" applyNumberFormat="1" applyFill="1" applyBorder="1"/>
    <xf numFmtId="166" fontId="0" fillId="0" borderId="8" xfId="1" applyNumberFormat="1" applyFont="1" applyFill="1" applyBorder="1" applyAlignment="1">
      <alignment horizontal="right"/>
    </xf>
    <xf numFmtId="43" fontId="0" fillId="7" borderId="8" xfId="0" applyNumberFormat="1" applyFill="1" applyBorder="1"/>
    <xf numFmtId="9" fontId="0" fillId="0" borderId="0" xfId="0" applyNumberFormat="1" applyFill="1" applyBorder="1"/>
    <xf numFmtId="9" fontId="0" fillId="0" borderId="0" xfId="2" applyFont="1" applyFill="1" applyBorder="1" applyAlignment="1">
      <alignment horizontal="left" indent="1"/>
    </xf>
    <xf numFmtId="166" fontId="0" fillId="0" borderId="8" xfId="1" applyNumberFormat="1" applyFont="1" applyFill="1" applyBorder="1"/>
    <xf numFmtId="1" fontId="0" fillId="0" borderId="6" xfId="0" applyNumberFormat="1" applyFill="1" applyBorder="1"/>
    <xf numFmtId="1" fontId="0" fillId="0" borderId="8" xfId="2" applyNumberFormat="1" applyFont="1" applyFill="1" applyBorder="1" applyAlignment="1">
      <alignment horizontal="right"/>
    </xf>
    <xf numFmtId="166" fontId="0" fillId="0" borderId="0" xfId="1" applyNumberFormat="1" applyFont="1" applyFill="1" applyBorder="1" applyAlignment="1">
      <alignment horizontal="center"/>
    </xf>
    <xf numFmtId="38" fontId="0" fillId="0" borderId="0" xfId="0" applyNumberFormat="1" applyBorder="1" applyAlignment="1">
      <alignment horizontal="right"/>
    </xf>
    <xf numFmtId="0" fontId="0" fillId="0" borderId="0" xfId="0" applyFill="1" applyAlignment="1">
      <alignment horizontal="center"/>
    </xf>
    <xf numFmtId="38" fontId="0" fillId="7" borderId="2" xfId="0" applyNumberFormat="1" applyFill="1" applyBorder="1" applyAlignment="1">
      <alignment horizontal="right"/>
    </xf>
    <xf numFmtId="0" fontId="0" fillId="2" borderId="0" xfId="0" applyFill="1" applyBorder="1"/>
    <xf numFmtId="38" fontId="0" fillId="0" borderId="0" xfId="0" applyNumberFormat="1" applyFill="1" applyBorder="1" applyAlignment="1">
      <alignment horizontal="right"/>
    </xf>
    <xf numFmtId="38" fontId="0" fillId="7" borderId="6" xfId="0" applyNumberFormat="1" applyFill="1" applyBorder="1" applyAlignment="1">
      <alignment horizontal="right"/>
    </xf>
    <xf numFmtId="38" fontId="0" fillId="0" borderId="9" xfId="0" applyNumberFormat="1" applyFill="1" applyBorder="1" applyAlignment="1">
      <alignment horizontal="right"/>
    </xf>
    <xf numFmtId="38" fontId="0" fillId="0" borderId="13" xfId="0" applyNumberFormat="1" applyFill="1" applyBorder="1" applyAlignment="1">
      <alignment horizontal="right"/>
    </xf>
    <xf numFmtId="166" fontId="0" fillId="0" borderId="2" xfId="1" applyNumberFormat="1" applyFont="1" applyFill="1" applyBorder="1" applyAlignment="1">
      <alignment horizontal="center"/>
    </xf>
    <xf numFmtId="166" fontId="0" fillId="0" borderId="6" xfId="1" applyNumberFormat="1" applyFont="1" applyFill="1" applyBorder="1" applyAlignment="1">
      <alignment horizontal="center"/>
    </xf>
    <xf numFmtId="166" fontId="0" fillId="0" borderId="2" xfId="1" applyNumberFormat="1" applyFont="1" applyFill="1" applyBorder="1" applyAlignment="1">
      <alignment horizontal="right"/>
    </xf>
    <xf numFmtId="166" fontId="0" fillId="0" borderId="6" xfId="1" applyNumberFormat="1" applyFont="1" applyFill="1" applyBorder="1" applyAlignment="1">
      <alignment horizontal="right"/>
    </xf>
    <xf numFmtId="166" fontId="0" fillId="0" borderId="9" xfId="1" applyNumberFormat="1" applyFont="1" applyFill="1" applyBorder="1" applyAlignment="1">
      <alignment horizontal="center"/>
    </xf>
    <xf numFmtId="166" fontId="0" fillId="0" borderId="9" xfId="1" applyNumberFormat="1" applyFont="1" applyFill="1" applyBorder="1" applyAlignment="1">
      <alignment horizontal="right"/>
    </xf>
    <xf numFmtId="38" fontId="0" fillId="0" borderId="16" xfId="0" applyNumberFormat="1" applyFill="1" applyBorder="1" applyAlignment="1">
      <alignment horizontal="right"/>
    </xf>
    <xf numFmtId="166" fontId="0" fillId="7" borderId="8" xfId="1" applyNumberFormat="1" applyFont="1" applyFill="1" applyBorder="1"/>
    <xf numFmtId="166" fontId="0" fillId="0" borderId="6" xfId="1" applyNumberFormat="1" applyFont="1" applyFill="1" applyBorder="1"/>
    <xf numFmtId="165" fontId="0" fillId="7" borderId="8" xfId="0" applyNumberFormat="1" applyFill="1" applyBorder="1"/>
    <xf numFmtId="165" fontId="0" fillId="0" borderId="0" xfId="0" applyNumberFormat="1" applyFill="1"/>
    <xf numFmtId="165" fontId="0" fillId="0" borderId="8" xfId="2" applyNumberFormat="1" applyFont="1" applyFill="1" applyBorder="1"/>
    <xf numFmtId="165" fontId="0" fillId="7" borderId="8" xfId="2" applyNumberFormat="1" applyFont="1" applyFill="1" applyBorder="1"/>
    <xf numFmtId="165" fontId="0" fillId="0" borderId="0" xfId="2" applyNumberFormat="1" applyFont="1" applyFill="1"/>
    <xf numFmtId="165" fontId="0" fillId="0" borderId="0" xfId="2" applyNumberFormat="1" applyFont="1" applyFill="1" applyAlignment="1">
      <alignment horizontal="left" indent="1"/>
    </xf>
    <xf numFmtId="43" fontId="0" fillId="0" borderId="8" xfId="1" applyNumberFormat="1" applyFont="1" applyFill="1" applyBorder="1" applyAlignment="1">
      <alignment horizontal="center"/>
    </xf>
    <xf numFmtId="43" fontId="0" fillId="0" borderId="0" xfId="0" applyNumberFormat="1" applyFill="1" applyBorder="1"/>
    <xf numFmtId="43" fontId="0" fillId="0" borderId="6" xfId="1" applyNumberFormat="1" applyFont="1" applyFill="1" applyBorder="1" applyAlignment="1">
      <alignment horizontal="center"/>
    </xf>
    <xf numFmtId="166" fontId="0" fillId="0" borderId="0" xfId="1" applyNumberFormat="1" applyFont="1" applyFill="1" applyBorder="1"/>
    <xf numFmtId="166" fontId="0" fillId="0" borderId="4" xfId="1" applyNumberFormat="1" applyFont="1" applyFill="1" applyBorder="1" applyAlignment="1">
      <alignment horizontal="center"/>
    </xf>
    <xf numFmtId="166" fontId="0" fillId="0" borderId="4" xfId="1" applyNumberFormat="1" applyFont="1" applyFill="1" applyBorder="1" applyAlignment="1">
      <alignment horizontal="right"/>
    </xf>
    <xf numFmtId="43" fontId="0" fillId="0" borderId="4" xfId="1" applyNumberFormat="1" applyFont="1" applyFill="1" applyBorder="1" applyAlignment="1">
      <alignment horizontal="center"/>
    </xf>
    <xf numFmtId="43" fontId="0" fillId="0" borderId="4" xfId="0" applyNumberFormat="1" applyFill="1" applyBorder="1"/>
    <xf numFmtId="43" fontId="0" fillId="0" borderId="0" xfId="1" applyNumberFormat="1" applyFont="1" applyFill="1" applyBorder="1" applyAlignment="1">
      <alignment horizontal="center"/>
    </xf>
    <xf numFmtId="43" fontId="0" fillId="0" borderId="4" xfId="1" applyNumberFormat="1" applyFont="1" applyFill="1" applyBorder="1" applyAlignment="1">
      <alignment horizontal="right"/>
    </xf>
    <xf numFmtId="165" fontId="0" fillId="0" borderId="4" xfId="1" applyNumberFormat="1" applyFont="1" applyFill="1" applyBorder="1" applyAlignment="1">
      <alignment horizontal="center"/>
    </xf>
    <xf numFmtId="165" fontId="0" fillId="0" borderId="4" xfId="0" applyNumberFormat="1" applyFill="1" applyBorder="1"/>
    <xf numFmtId="9" fontId="0" fillId="0" borderId="4" xfId="1" applyNumberFormat="1" applyFont="1" applyFill="1" applyBorder="1" applyAlignment="1">
      <alignment horizontal="right"/>
    </xf>
    <xf numFmtId="43" fontId="0" fillId="0" borderId="0" xfId="1" applyFont="1" applyFill="1" applyBorder="1" applyAlignment="1">
      <alignment horizontal="left"/>
    </xf>
    <xf numFmtId="38" fontId="0" fillId="0" borderId="0" xfId="0" applyNumberFormat="1" applyFill="1" applyAlignment="1">
      <alignment horizontal="left" indent="1"/>
    </xf>
    <xf numFmtId="3" fontId="0" fillId="0" borderId="0" xfId="0" applyNumberFormat="1" applyFill="1" applyAlignment="1">
      <alignment horizontal="left" indent="1"/>
    </xf>
    <xf numFmtId="43" fontId="0" fillId="0" borderId="0" xfId="1" applyFont="1" applyFill="1" applyBorder="1"/>
    <xf numFmtId="0" fontId="0" fillId="0" borderId="0" xfId="0" applyFill="1" applyAlignment="1">
      <alignment horizontal="left"/>
    </xf>
    <xf numFmtId="0" fontId="0" fillId="0" borderId="0" xfId="0" applyAlignment="1">
      <alignment horizontal="left"/>
    </xf>
    <xf numFmtId="0" fontId="16" fillId="0" borderId="0" xfId="0" applyFont="1" applyFill="1" applyAlignment="1">
      <alignment horizontal="left" indent="1"/>
    </xf>
    <xf numFmtId="0" fontId="17" fillId="0" borderId="0" xfId="0" applyFont="1" applyFill="1" applyAlignment="1">
      <alignment horizontal="right"/>
    </xf>
    <xf numFmtId="0" fontId="0" fillId="0" borderId="8" xfId="0"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0" fontId="0" fillId="0" borderId="17" xfId="0" applyFill="1" applyBorder="1" applyAlignment="1">
      <alignment horizontal="center"/>
    </xf>
    <xf numFmtId="0" fontId="8" fillId="0" borderId="0" xfId="0" applyFont="1" applyFill="1" applyAlignment="1">
      <alignment horizontal="center"/>
    </xf>
    <xf numFmtId="0" fontId="17" fillId="0" borderId="0" xfId="0" applyFont="1" applyFill="1" applyBorder="1" applyAlignment="1">
      <alignment horizontal="right"/>
    </xf>
    <xf numFmtId="0" fontId="8" fillId="0" borderId="8" xfId="0" applyFont="1" applyFill="1" applyBorder="1" applyAlignment="1">
      <alignment horizontal="center"/>
    </xf>
    <xf numFmtId="0" fontId="8" fillId="0" borderId="5" xfId="0" applyFont="1" applyFill="1" applyBorder="1" applyAlignment="1">
      <alignment horizontal="center"/>
    </xf>
    <xf numFmtId="0" fontId="18" fillId="0" borderId="8" xfId="0" applyFont="1" applyFill="1" applyBorder="1" applyAlignment="1">
      <alignment horizontal="center"/>
    </xf>
    <xf numFmtId="0" fontId="0" fillId="0" borderId="0" xfId="0" applyFill="1" applyAlignment="1">
      <alignment vertical="center" wrapText="1"/>
    </xf>
    <xf numFmtId="0" fontId="16" fillId="0" borderId="0" xfId="0" applyFont="1" applyFill="1" applyBorder="1" applyAlignment="1">
      <alignment horizontal="right"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15" borderId="8" xfId="0" applyFill="1" applyBorder="1" applyAlignment="1">
      <alignment horizontal="center" vertical="center" wrapText="1"/>
    </xf>
    <xf numFmtId="0" fontId="0" fillId="3" borderId="8" xfId="0" applyFill="1" applyBorder="1" applyAlignment="1">
      <alignment horizontal="center" vertical="center" wrapText="1"/>
    </xf>
    <xf numFmtId="0" fontId="0" fillId="14" borderId="8" xfId="0" applyFill="1" applyBorder="1" applyAlignment="1">
      <alignment horizontal="center" vertical="center" wrapText="1"/>
    </xf>
    <xf numFmtId="0" fontId="0" fillId="0" borderId="0" xfId="0" applyFill="1" applyBorder="1" applyAlignment="1">
      <alignment vertical="center" wrapText="1"/>
    </xf>
    <xf numFmtId="0" fontId="8" fillId="0" borderId="8" xfId="0" applyFont="1" applyFill="1" applyBorder="1" applyAlignment="1">
      <alignment horizontal="center" vertical="center" wrapText="1"/>
    </xf>
    <xf numFmtId="0" fontId="16" fillId="0" borderId="0" xfId="0" applyFont="1" applyFill="1" applyBorder="1" applyAlignment="1">
      <alignment horizontal="right"/>
    </xf>
    <xf numFmtId="0" fontId="0" fillId="0" borderId="5" xfId="0" applyFill="1" applyBorder="1" applyAlignment="1">
      <alignment horizontal="center"/>
    </xf>
    <xf numFmtId="0" fontId="0" fillId="14" borderId="8" xfId="0" applyFill="1" applyBorder="1" applyAlignment="1">
      <alignment horizontal="center" wrapText="1"/>
    </xf>
    <xf numFmtId="0" fontId="0" fillId="0" borderId="8" xfId="0" applyFill="1" applyBorder="1" applyAlignment="1">
      <alignment horizontal="center" wrapText="1"/>
    </xf>
    <xf numFmtId="166" fontId="0" fillId="0" borderId="17" xfId="1" applyNumberFormat="1" applyFont="1" applyFill="1" applyBorder="1" applyAlignment="1">
      <alignment horizontal="center"/>
    </xf>
    <xf numFmtId="0" fontId="0" fillId="4"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3" borderId="8" xfId="0" applyFill="1" applyBorder="1" applyAlignment="1">
      <alignment horizontal="center" vertical="center" wrapText="1"/>
    </xf>
    <xf numFmtId="0" fontId="0" fillId="12" borderId="8" xfId="0" applyFill="1" applyBorder="1" applyAlignment="1">
      <alignment horizontal="center" vertical="center" wrapText="1"/>
    </xf>
    <xf numFmtId="0" fontId="0" fillId="10" borderId="8" xfId="0" applyFill="1" applyBorder="1" applyAlignment="1">
      <alignment horizontal="center" vertical="center" wrapText="1"/>
    </xf>
    <xf numFmtId="0" fontId="0" fillId="6" borderId="8" xfId="0" applyFill="1" applyBorder="1" applyAlignment="1">
      <alignment horizontal="center" vertical="center" wrapText="1"/>
    </xf>
    <xf numFmtId="0" fontId="0" fillId="18" borderId="8" xfId="0" applyFill="1" applyBorder="1" applyAlignment="1">
      <alignment horizontal="center" vertical="center" wrapText="1"/>
    </xf>
    <xf numFmtId="0" fontId="0" fillId="16" borderId="8" xfId="0" applyFill="1" applyBorder="1" applyAlignment="1">
      <alignment horizontal="center" vertical="center" wrapText="1"/>
    </xf>
    <xf numFmtId="0" fontId="0" fillId="5" borderId="8" xfId="0" applyFill="1" applyBorder="1" applyAlignment="1">
      <alignment horizontal="center" vertical="center" wrapText="1"/>
    </xf>
    <xf numFmtId="0" fontId="0" fillId="11" borderId="8" xfId="0" applyFill="1" applyBorder="1" applyAlignment="1">
      <alignment horizontal="center" vertical="center" wrapText="1"/>
    </xf>
    <xf numFmtId="166" fontId="0" fillId="0" borderId="0" xfId="1" applyNumberFormat="1" applyFont="1" applyFill="1" applyBorder="1" applyAlignment="1">
      <alignment horizontal="center" vertical="center" wrapText="1"/>
    </xf>
    <xf numFmtId="0" fontId="19" fillId="0" borderId="8" xfId="0" applyFont="1" applyFill="1" applyBorder="1" applyAlignment="1">
      <alignment horizontal="center"/>
    </xf>
    <xf numFmtId="0" fontId="19" fillId="0" borderId="5" xfId="0" applyFont="1" applyFill="1" applyBorder="1" applyAlignment="1">
      <alignment horizontal="center"/>
    </xf>
    <xf numFmtId="168" fontId="0" fillId="0" borderId="8" xfId="0" applyNumberFormat="1" applyFill="1" applyBorder="1" applyAlignment="1">
      <alignment horizontal="center"/>
    </xf>
    <xf numFmtId="168" fontId="0" fillId="0" borderId="5" xfId="0" applyNumberFormat="1" applyFill="1" applyBorder="1" applyAlignment="1">
      <alignment horizontal="center"/>
    </xf>
    <xf numFmtId="168" fontId="0" fillId="7" borderId="8" xfId="0" applyNumberFormat="1" applyFill="1" applyBorder="1" applyAlignment="1">
      <alignment horizontal="center"/>
    </xf>
    <xf numFmtId="168" fontId="0" fillId="2" borderId="8" xfId="0" applyNumberFormat="1" applyFill="1" applyBorder="1" applyAlignment="1">
      <alignment horizontal="center"/>
    </xf>
    <xf numFmtId="168" fontId="0" fillId="2" borderId="0" xfId="0" applyNumberForma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center"/>
    </xf>
    <xf numFmtId="168" fontId="0" fillId="0" borderId="0" xfId="0" applyNumberFormat="1" applyFill="1" applyBorder="1" applyAlignment="1">
      <alignment horizontal="center"/>
    </xf>
    <xf numFmtId="168" fontId="0" fillId="2" borderId="15" xfId="0" applyNumberFormat="1" applyFill="1" applyBorder="1" applyAlignment="1">
      <alignment horizontal="center"/>
    </xf>
    <xf numFmtId="0" fontId="16" fillId="0" borderId="3" xfId="0" applyFont="1" applyFill="1" applyBorder="1" applyAlignment="1">
      <alignment horizontal="right"/>
    </xf>
    <xf numFmtId="43" fontId="0" fillId="7" borderId="4" xfId="1" applyNumberFormat="1" applyFont="1" applyFill="1" applyBorder="1" applyAlignment="1">
      <alignment horizontal="center"/>
    </xf>
    <xf numFmtId="43" fontId="0" fillId="7" borderId="8" xfId="1" applyNumberFormat="1" applyFont="1" applyFill="1" applyBorder="1" applyAlignment="1">
      <alignment horizontal="center"/>
    </xf>
    <xf numFmtId="43" fontId="0" fillId="2" borderId="4" xfId="1" applyNumberFormat="1" applyFont="1" applyFill="1" applyBorder="1" applyAlignment="1">
      <alignment horizontal="center"/>
    </xf>
    <xf numFmtId="43" fontId="0" fillId="2" borderId="8" xfId="1" applyNumberFormat="1" applyFont="1" applyFill="1" applyBorder="1" applyAlignment="1">
      <alignment horizontal="center"/>
    </xf>
    <xf numFmtId="43" fontId="0" fillId="0" borderId="8" xfId="1" applyNumberFormat="1" applyFont="1" applyFill="1" applyBorder="1" applyAlignment="1">
      <alignment horizontal="right"/>
    </xf>
    <xf numFmtId="0" fontId="16" fillId="0" borderId="7" xfId="0" applyFont="1" applyFill="1" applyBorder="1" applyAlignment="1">
      <alignment horizontal="right"/>
    </xf>
    <xf numFmtId="43" fontId="0" fillId="7" borderId="15" xfId="1" applyNumberFormat="1" applyFont="1" applyFill="1" applyBorder="1" applyAlignment="1">
      <alignment horizontal="center"/>
    </xf>
    <xf numFmtId="43" fontId="0" fillId="2" borderId="12" xfId="1" applyNumberFormat="1" applyFont="1" applyFill="1" applyBorder="1" applyAlignment="1">
      <alignment horizontal="center"/>
    </xf>
    <xf numFmtId="43" fontId="0" fillId="2" borderId="15" xfId="1" applyNumberFormat="1" applyFont="1" applyFill="1" applyBorder="1" applyAlignment="1">
      <alignment horizontal="center"/>
    </xf>
    <xf numFmtId="43" fontId="0" fillId="0" borderId="8" xfId="1" applyFont="1" applyFill="1" applyBorder="1" applyAlignment="1">
      <alignment horizontal="right"/>
    </xf>
    <xf numFmtId="0" fontId="16" fillId="0" borderId="12" xfId="0" applyFont="1" applyFill="1" applyBorder="1" applyAlignment="1">
      <alignment horizontal="right"/>
    </xf>
    <xf numFmtId="169" fontId="0" fillId="2" borderId="8" xfId="1" applyNumberFormat="1" applyFont="1" applyFill="1" applyBorder="1" applyAlignment="1">
      <alignment horizontal="center"/>
    </xf>
    <xf numFmtId="169" fontId="0" fillId="2" borderId="15" xfId="1" applyNumberFormat="1" applyFont="1" applyFill="1" applyBorder="1" applyAlignment="1">
      <alignment horizontal="center"/>
    </xf>
    <xf numFmtId="169" fontId="0" fillId="0" borderId="5" xfId="1" applyNumberFormat="1" applyFont="1" applyFill="1" applyBorder="1" applyAlignment="1">
      <alignment horizontal="center"/>
    </xf>
    <xf numFmtId="169" fontId="0" fillId="0" borderId="0" xfId="1" applyNumberFormat="1" applyFont="1" applyFill="1" applyBorder="1" applyAlignment="1">
      <alignment horizontal="center"/>
    </xf>
    <xf numFmtId="41" fontId="0" fillId="0" borderId="0" xfId="0" applyNumberFormat="1" applyFill="1" applyBorder="1"/>
    <xf numFmtId="0" fontId="21" fillId="0" borderId="0" xfId="0" applyFont="1" applyFill="1" applyBorder="1"/>
    <xf numFmtId="0" fontId="17" fillId="0" borderId="0" xfId="0" applyFont="1" applyFill="1" applyBorder="1" applyAlignment="1">
      <alignment horizontal="center"/>
    </xf>
    <xf numFmtId="8" fontId="8" fillId="0" borderId="0" xfId="0" applyNumberFormat="1" applyFont="1" applyFill="1" applyBorder="1" applyAlignment="1">
      <alignment horizontal="right"/>
    </xf>
    <xf numFmtId="0" fontId="16" fillId="0" borderId="17" xfId="0" applyFont="1" applyFill="1" applyBorder="1" applyAlignment="1">
      <alignment horizontal="right"/>
    </xf>
    <xf numFmtId="38" fontId="10" fillId="7" borderId="8" xfId="0" applyNumberFormat="1" applyFont="1" applyFill="1" applyBorder="1"/>
    <xf numFmtId="38" fontId="10" fillId="0" borderId="5" xfId="0" applyNumberFormat="1" applyFont="1" applyFill="1" applyBorder="1"/>
    <xf numFmtId="8" fontId="0" fillId="0" borderId="0" xfId="0" applyNumberFormat="1" applyFill="1" applyBorder="1"/>
    <xf numFmtId="38" fontId="8" fillId="0" borderId="0" xfId="1" applyNumberFormat="1" applyFont="1" applyFill="1" applyBorder="1" applyAlignment="1">
      <alignment horizontal="right"/>
    </xf>
    <xf numFmtId="38" fontId="0" fillId="0" borderId="0" xfId="0" applyNumberFormat="1" applyFill="1" applyBorder="1" applyAlignment="1">
      <alignment vertical="center"/>
    </xf>
    <xf numFmtId="40" fontId="0" fillId="0" borderId="0" xfId="0" applyNumberFormat="1" applyFill="1" applyBorder="1"/>
    <xf numFmtId="38" fontId="10" fillId="2" borderId="8" xfId="0" applyNumberFormat="1" applyFont="1" applyFill="1" applyBorder="1"/>
    <xf numFmtId="0" fontId="16" fillId="0" borderId="1" xfId="0" applyFont="1" applyFill="1" applyBorder="1" applyAlignment="1">
      <alignment horizontal="right"/>
    </xf>
    <xf numFmtId="38" fontId="0" fillId="7" borderId="8" xfId="0" applyNumberFormat="1" applyFill="1" applyBorder="1"/>
    <xf numFmtId="0" fontId="20" fillId="0" borderId="0" xfId="0" applyFont="1" applyFill="1" applyBorder="1" applyAlignment="1">
      <alignment horizontal="center" vertical="center" textRotation="90" wrapText="1"/>
    </xf>
    <xf numFmtId="38" fontId="10" fillId="0" borderId="0" xfId="0" applyNumberFormat="1" applyFont="1" applyFill="1" applyBorder="1"/>
    <xf numFmtId="0" fontId="20" fillId="0" borderId="14" xfId="0" applyFont="1" applyFill="1" applyBorder="1" applyAlignment="1">
      <alignment horizontal="center" vertical="center" textRotation="90" wrapText="1"/>
    </xf>
    <xf numFmtId="0" fontId="16" fillId="0" borderId="15" xfId="0" applyFont="1" applyFill="1" applyBorder="1" applyAlignment="1">
      <alignment horizontal="right"/>
    </xf>
    <xf numFmtId="38" fontId="10" fillId="2" borderId="0" xfId="0" applyNumberFormat="1" applyFont="1" applyFill="1" applyBorder="1"/>
    <xf numFmtId="38" fontId="10" fillId="2" borderId="5" xfId="0" applyNumberFormat="1" applyFont="1" applyFill="1" applyBorder="1"/>
    <xf numFmtId="38" fontId="0" fillId="2" borderId="0" xfId="0" applyNumberFormat="1" applyFill="1" applyBorder="1"/>
    <xf numFmtId="38" fontId="0" fillId="2" borderId="8" xfId="0" applyNumberFormat="1" applyFill="1" applyBorder="1"/>
    <xf numFmtId="38" fontId="10" fillId="2" borderId="14" xfId="0" applyNumberFormat="1" applyFont="1" applyFill="1" applyBorder="1"/>
    <xf numFmtId="38" fontId="10" fillId="2" borderId="4" xfId="0" applyNumberFormat="1" applyFont="1" applyFill="1" applyBorder="1"/>
    <xf numFmtId="38" fontId="10" fillId="7" borderId="4" xfId="0" applyNumberFormat="1" applyFont="1" applyFill="1" applyBorder="1"/>
    <xf numFmtId="38" fontId="10" fillId="0" borderId="8" xfId="0" applyNumberFormat="1" applyFont="1" applyFill="1" applyBorder="1"/>
    <xf numFmtId="38" fontId="0" fillId="0" borderId="8" xfId="0" applyNumberFormat="1" applyFill="1" applyBorder="1"/>
    <xf numFmtId="38" fontId="0" fillId="0" borderId="17" xfId="0" applyNumberFormat="1" applyFill="1" applyBorder="1"/>
    <xf numFmtId="8" fontId="8" fillId="0" borderId="0" xfId="0" applyNumberFormat="1" applyFont="1" applyFill="1" applyBorder="1"/>
    <xf numFmtId="38" fontId="8" fillId="14" borderId="0" xfId="0" applyNumberFormat="1" applyFont="1" applyFill="1" applyBorder="1"/>
    <xf numFmtId="8" fontId="0" fillId="0" borderId="1" xfId="0" applyNumberFormat="1" applyFill="1" applyBorder="1"/>
    <xf numFmtId="0" fontId="16" fillId="3" borderId="2" xfId="0" applyFont="1" applyFill="1" applyBorder="1" applyAlignment="1">
      <alignment horizontal="right"/>
    </xf>
    <xf numFmtId="38" fontId="0" fillId="3" borderId="8" xfId="0" applyNumberFormat="1" applyFill="1" applyBorder="1"/>
    <xf numFmtId="38" fontId="0" fillId="0" borderId="5" xfId="0" applyNumberFormat="1" applyFill="1" applyBorder="1"/>
    <xf numFmtId="38" fontId="8" fillId="3" borderId="6" xfId="1" applyNumberFormat="1" applyFont="1" applyFill="1" applyBorder="1" applyAlignment="1">
      <alignment horizontal="right"/>
    </xf>
    <xf numFmtId="0" fontId="0" fillId="2" borderId="0" xfId="0" applyFill="1"/>
    <xf numFmtId="0" fontId="16" fillId="14" borderId="6" xfId="0" applyFont="1" applyFill="1" applyBorder="1" applyAlignment="1">
      <alignment horizontal="right" wrapText="1"/>
    </xf>
    <xf numFmtId="166" fontId="0" fillId="14" borderId="8" xfId="1" applyNumberFormat="1" applyFont="1" applyFill="1" applyBorder="1"/>
    <xf numFmtId="38" fontId="8" fillId="14" borderId="6" xfId="1" applyNumberFormat="1" applyFont="1" applyFill="1" applyBorder="1" applyAlignment="1">
      <alignment horizontal="right"/>
    </xf>
    <xf numFmtId="8" fontId="0" fillId="2" borderId="0" xfId="0" applyNumberFormat="1" applyFill="1" applyBorder="1"/>
    <xf numFmtId="0" fontId="16" fillId="15" borderId="9" xfId="0" applyFont="1" applyFill="1" applyBorder="1" applyAlignment="1">
      <alignment horizontal="right"/>
    </xf>
    <xf numFmtId="38" fontId="0" fillId="15" borderId="8" xfId="0" applyNumberFormat="1" applyFill="1" applyBorder="1"/>
    <xf numFmtId="38" fontId="8" fillId="15" borderId="6" xfId="1" applyNumberFormat="1" applyFont="1" applyFill="1" applyBorder="1" applyAlignment="1">
      <alignment horizontal="right"/>
    </xf>
    <xf numFmtId="38" fontId="8" fillId="0" borderId="2" xfId="0" applyNumberFormat="1" applyFont="1" applyFill="1" applyBorder="1"/>
    <xf numFmtId="38" fontId="8" fillId="0" borderId="18" xfId="0" applyNumberFormat="1" applyFont="1" applyFill="1" applyBorder="1"/>
    <xf numFmtId="38" fontId="8" fillId="0" borderId="18" xfId="1" applyNumberFormat="1" applyFont="1" applyFill="1" applyBorder="1" applyAlignment="1">
      <alignment horizontal="right"/>
    </xf>
    <xf numFmtId="0" fontId="20" fillId="0" borderId="0" xfId="0" applyFont="1" applyFill="1" applyBorder="1"/>
    <xf numFmtId="0" fontId="16" fillId="0" borderId="0" xfId="0" applyFont="1" applyFill="1" applyBorder="1"/>
    <xf numFmtId="38" fontId="8" fillId="4" borderId="13" xfId="0" applyNumberFormat="1" applyFont="1" applyFill="1" applyBorder="1" applyAlignment="1">
      <alignment horizontal="centerContinuous"/>
    </xf>
    <xf numFmtId="38" fontId="8" fillId="0" borderId="0" xfId="0" applyNumberFormat="1" applyFont="1" applyFill="1" applyBorder="1" applyAlignment="1"/>
    <xf numFmtId="38" fontId="8" fillId="0" borderId="21" xfId="0" applyNumberFormat="1" applyFont="1" applyFill="1" applyBorder="1" applyAlignment="1"/>
    <xf numFmtId="40" fontId="0" fillId="0" borderId="0" xfId="0" applyNumberFormat="1" applyFill="1" applyBorder="1" applyAlignment="1">
      <alignment horizontal="center"/>
    </xf>
    <xf numFmtId="40" fontId="0" fillId="0" borderId="0" xfId="0" applyNumberFormat="1" applyFill="1" applyBorder="1" applyAlignment="1"/>
    <xf numFmtId="40" fontId="0" fillId="0" borderId="0" xfId="0" applyNumberFormat="1" applyFill="1" applyBorder="1" applyAlignment="1">
      <alignment horizontal="left"/>
    </xf>
    <xf numFmtId="8" fontId="0" fillId="0" borderId="0" xfId="0" applyNumberFormat="1" applyFill="1" applyBorder="1" applyAlignment="1">
      <alignment horizontal="center"/>
    </xf>
    <xf numFmtId="43" fontId="8" fillId="0" borderId="0" xfId="1" applyFont="1" applyFill="1" applyBorder="1"/>
    <xf numFmtId="8" fontId="8" fillId="0" borderId="0" xfId="0" applyNumberFormat="1" applyFont="1" applyFill="1" applyBorder="1" applyAlignment="1">
      <alignment horizontal="center"/>
    </xf>
    <xf numFmtId="8" fontId="9" fillId="0" borderId="0" xfId="0" applyNumberFormat="1" applyFont="1" applyFill="1" applyBorder="1" applyAlignment="1">
      <alignment horizontal="center"/>
    </xf>
    <xf numFmtId="166" fontId="8" fillId="0" borderId="0" xfId="0" applyNumberFormat="1" applyFont="1" applyFill="1" applyBorder="1"/>
    <xf numFmtId="0" fontId="21" fillId="0" borderId="0" xfId="0" applyFont="1"/>
    <xf numFmtId="0" fontId="20" fillId="0" borderId="0" xfId="0" applyFont="1"/>
    <xf numFmtId="0" fontId="21" fillId="19" borderId="3" xfId="0" applyFont="1" applyFill="1" applyBorder="1"/>
    <xf numFmtId="0" fontId="21" fillId="4" borderId="8" xfId="0" applyFont="1" applyFill="1" applyBorder="1" applyAlignment="1">
      <alignment horizontal="center" vertical="center" wrapText="1"/>
    </xf>
    <xf numFmtId="0" fontId="21" fillId="19" borderId="7" xfId="0" applyFont="1" applyFill="1" applyBorder="1"/>
    <xf numFmtId="0" fontId="21" fillId="5"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21" fillId="15" borderId="7" xfId="0" applyFont="1" applyFill="1" applyBorder="1" applyAlignment="1">
      <alignment horizontal="center" vertical="center" textRotation="90" wrapText="1"/>
    </xf>
    <xf numFmtId="0" fontId="21" fillId="15" borderId="8" xfId="0" applyFont="1" applyFill="1" applyBorder="1" applyAlignment="1">
      <alignment horizontal="center" vertical="center" wrapText="1"/>
    </xf>
    <xf numFmtId="0" fontId="21" fillId="7" borderId="5" xfId="0" applyFont="1" applyFill="1" applyBorder="1" applyAlignment="1">
      <alignment horizontal="center" vertical="center" textRotation="90" wrapText="1"/>
    </xf>
    <xf numFmtId="0" fontId="21" fillId="14" borderId="0" xfId="0" applyFont="1" applyFill="1" applyBorder="1" applyAlignment="1">
      <alignment horizontal="center" vertical="center" textRotation="90" wrapText="1"/>
    </xf>
    <xf numFmtId="0" fontId="23" fillId="20" borderId="8" xfId="0" applyFont="1" applyFill="1" applyBorder="1" applyAlignment="1">
      <alignment horizontal="center" vertical="center" wrapText="1"/>
    </xf>
    <xf numFmtId="0" fontId="23" fillId="20" borderId="10" xfId="0" applyFont="1" applyFill="1" applyBorder="1" applyAlignment="1">
      <alignment horizontal="center" vertical="center" wrapText="1"/>
    </xf>
    <xf numFmtId="0" fontId="21" fillId="7" borderId="11" xfId="0" applyFont="1" applyFill="1" applyBorder="1" applyAlignment="1">
      <alignment horizontal="center" vertical="center" textRotation="90" wrapText="1"/>
    </xf>
    <xf numFmtId="0" fontId="21" fillId="14" borderId="1" xfId="0" applyFont="1" applyFill="1" applyBorder="1" applyAlignment="1">
      <alignment horizontal="center" vertical="center" textRotation="90" wrapText="1"/>
    </xf>
    <xf numFmtId="0" fontId="21" fillId="19" borderId="12" xfId="0" applyFont="1" applyFill="1" applyBorder="1"/>
    <xf numFmtId="0" fontId="8" fillId="0" borderId="0" xfId="0" applyFont="1" applyFill="1" applyBorder="1" applyAlignment="1">
      <alignment horizontal="right" vertical="center"/>
    </xf>
    <xf numFmtId="0" fontId="21" fillId="0" borderId="0" xfId="0" applyFont="1" applyFill="1" applyBorder="1" applyAlignment="1">
      <alignment vertical="center" wrapText="1"/>
    </xf>
    <xf numFmtId="0" fontId="21" fillId="0" borderId="0" xfId="0" applyFont="1" applyFill="1"/>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6" fillId="21" borderId="0" xfId="3" applyFont="1" applyFill="1"/>
    <xf numFmtId="0" fontId="5" fillId="21" borderId="0" xfId="3" applyFill="1"/>
    <xf numFmtId="0" fontId="25" fillId="21" borderId="0" xfId="3" applyFont="1" applyFill="1" applyAlignment="1">
      <alignment vertical="top" wrapText="1"/>
    </xf>
    <xf numFmtId="0" fontId="27" fillId="21" borderId="0" xfId="3" applyFont="1" applyFill="1" applyAlignment="1">
      <alignment vertical="top" wrapText="1"/>
    </xf>
    <xf numFmtId="0" fontId="5" fillId="21" borderId="0" xfId="3" applyFill="1" applyAlignment="1">
      <alignment vertical="top"/>
    </xf>
    <xf numFmtId="0" fontId="5" fillId="21" borderId="0" xfId="3" applyFont="1" applyFill="1" applyAlignment="1">
      <alignment vertical="top" wrapText="1"/>
    </xf>
    <xf numFmtId="0" fontId="25" fillId="21" borderId="0" xfId="3" applyFont="1" applyFill="1" applyAlignment="1">
      <alignment wrapText="1"/>
    </xf>
    <xf numFmtId="0" fontId="5" fillId="21" borderId="0" xfId="3" applyFill="1" applyAlignment="1">
      <alignment wrapText="1"/>
    </xf>
    <xf numFmtId="164" fontId="0" fillId="0" borderId="0" xfId="0" applyNumberFormat="1" applyBorder="1"/>
    <xf numFmtId="38" fontId="0" fillId="14" borderId="8" xfId="1" applyNumberFormat="1" applyFont="1" applyFill="1" applyBorder="1"/>
    <xf numFmtId="0" fontId="6" fillId="22" borderId="0" xfId="0" applyFont="1" applyFill="1" applyBorder="1" applyAlignment="1">
      <alignment horizontal="centerContinuous" vertical="center" wrapText="1"/>
    </xf>
    <xf numFmtId="0" fontId="7" fillId="22" borderId="0" xfId="0" applyFont="1" applyFill="1" applyBorder="1" applyAlignment="1">
      <alignment horizontal="centerContinuous" vertical="center" wrapText="1"/>
    </xf>
    <xf numFmtId="0" fontId="30" fillId="22" borderId="15" xfId="0" applyFont="1" applyFill="1" applyBorder="1" applyAlignment="1">
      <alignment horizontal="centerContinuous" vertical="center"/>
    </xf>
    <xf numFmtId="0" fontId="24" fillId="22" borderId="8" xfId="0" applyFont="1" applyFill="1" applyBorder="1" applyAlignment="1">
      <alignment horizontal="center" vertical="center" wrapText="1"/>
    </xf>
    <xf numFmtId="9" fontId="0" fillId="17" borderId="8" xfId="2" applyFont="1" applyFill="1" applyBorder="1" applyAlignment="1">
      <alignment horizontal="right"/>
    </xf>
    <xf numFmtId="0" fontId="15" fillId="22" borderId="0" xfId="0" applyFont="1" applyFill="1" applyAlignment="1">
      <alignment horizontal="centerContinuous" vertical="center" wrapText="1"/>
    </xf>
    <xf numFmtId="0" fontId="31" fillId="22" borderId="8" xfId="0" applyFont="1" applyFill="1" applyBorder="1" applyAlignment="1">
      <alignment horizontal="center" vertical="center" wrapText="1"/>
    </xf>
    <xf numFmtId="0" fontId="17" fillId="0" borderId="5" xfId="0" applyFont="1" applyFill="1" applyBorder="1" applyAlignment="1">
      <alignment horizontal="left" vertical="center"/>
    </xf>
    <xf numFmtId="9" fontId="16" fillId="0" borderId="6" xfId="0" applyNumberFormat="1" applyFont="1" applyFill="1" applyBorder="1" applyAlignment="1">
      <alignment vertical="center"/>
    </xf>
    <xf numFmtId="0" fontId="31" fillId="22" borderId="8" xfId="0" applyFont="1" applyFill="1" applyBorder="1" applyAlignment="1">
      <alignment horizontal="center" vertical="center"/>
    </xf>
    <xf numFmtId="0" fontId="30" fillId="22" borderId="8" xfId="0" applyFont="1" applyFill="1" applyBorder="1" applyAlignment="1">
      <alignment horizontal="center" vertical="center"/>
    </xf>
    <xf numFmtId="0" fontId="32" fillId="21" borderId="0" xfId="3" applyFont="1" applyFill="1" applyAlignment="1">
      <alignment wrapText="1"/>
    </xf>
    <xf numFmtId="0" fontId="29" fillId="22" borderId="1" xfId="4" applyFont="1" applyFill="1" applyBorder="1" applyAlignment="1">
      <alignment horizontal="center" wrapText="1"/>
    </xf>
    <xf numFmtId="0" fontId="3" fillId="21" borderId="0" xfId="3" applyFont="1" applyFill="1"/>
    <xf numFmtId="0" fontId="2" fillId="21" borderId="0" xfId="3" applyFont="1" applyFill="1" applyAlignment="1">
      <alignment wrapText="1"/>
    </xf>
    <xf numFmtId="164" fontId="10" fillId="0" borderId="11" xfId="1" applyNumberFormat="1" applyFont="1" applyBorder="1" applyAlignment="1">
      <alignment horizontal="right"/>
    </xf>
    <xf numFmtId="164" fontId="10" fillId="0" borderId="9" xfId="1" applyNumberFormat="1" applyFont="1" applyBorder="1" applyAlignment="1">
      <alignment horizontal="right"/>
    </xf>
    <xf numFmtId="164" fontId="10" fillId="0" borderId="1" xfId="1" applyNumberFormat="1" applyFont="1" applyBorder="1" applyAlignment="1">
      <alignment horizontal="right"/>
    </xf>
    <xf numFmtId="164" fontId="8" fillId="0" borderId="9" xfId="1" applyNumberFormat="1" applyFont="1" applyFill="1" applyBorder="1" applyAlignment="1">
      <alignment horizontal="right"/>
    </xf>
    <xf numFmtId="164" fontId="8" fillId="0" borderId="5" xfId="1" applyNumberFormat="1" applyFont="1" applyFill="1" applyBorder="1" applyAlignment="1">
      <alignment horizontal="right"/>
    </xf>
    <xf numFmtId="164" fontId="8" fillId="0" borderId="2" xfId="1" applyNumberFormat="1" applyFont="1" applyFill="1" applyBorder="1" applyAlignment="1">
      <alignment horizontal="right"/>
    </xf>
    <xf numFmtId="164" fontId="8" fillId="0" borderId="0" xfId="1" applyNumberFormat="1" applyFont="1" applyFill="1" applyBorder="1" applyAlignment="1">
      <alignment horizontal="right"/>
    </xf>
    <xf numFmtId="164" fontId="8" fillId="0" borderId="0" xfId="0" applyNumberFormat="1" applyFont="1" applyFill="1" applyBorder="1" applyAlignment="1">
      <alignment horizontal="right"/>
    </xf>
    <xf numFmtId="164" fontId="8" fillId="0" borderId="17" xfId="1" applyNumberFormat="1" applyFont="1" applyBorder="1" applyAlignment="1">
      <alignment horizontal="right"/>
    </xf>
    <xf numFmtId="164" fontId="8" fillId="0" borderId="8" xfId="1" applyNumberFormat="1" applyFont="1" applyFill="1" applyBorder="1" applyAlignment="1">
      <alignment horizontal="right"/>
    </xf>
    <xf numFmtId="164" fontId="8" fillId="0" borderId="11" xfId="1" applyNumberFormat="1" applyFont="1" applyFill="1" applyBorder="1" applyAlignment="1">
      <alignment horizontal="right"/>
    </xf>
    <xf numFmtId="164" fontId="8" fillId="0" borderId="4" xfId="1" applyNumberFormat="1" applyFont="1" applyBorder="1" applyAlignment="1">
      <alignment horizontal="right"/>
    </xf>
    <xf numFmtId="164" fontId="8" fillId="0" borderId="2" xfId="0" applyNumberFormat="1" applyFont="1" applyFill="1" applyBorder="1"/>
    <xf numFmtId="0" fontId="8" fillId="0" borderId="17" xfId="0" applyFont="1" applyFill="1" applyBorder="1"/>
    <xf numFmtId="164" fontId="0" fillId="0" borderId="6" xfId="2" applyNumberFormat="1" applyFont="1" applyFill="1" applyBorder="1" applyAlignment="1">
      <alignment horizontal="right" indent="1"/>
    </xf>
    <xf numFmtId="164" fontId="8" fillId="0" borderId="8" xfId="1" applyNumberFormat="1" applyFont="1" applyBorder="1" applyAlignment="1">
      <alignment horizontal="right"/>
    </xf>
    <xf numFmtId="164" fontId="8" fillId="0" borderId="4" xfId="0" applyNumberFormat="1" applyFont="1" applyBorder="1" applyAlignment="1">
      <alignment horizontal="right"/>
    </xf>
    <xf numFmtId="165" fontId="0" fillId="0" borderId="2" xfId="2" applyNumberFormat="1" applyFont="1" applyFill="1" applyBorder="1" applyAlignment="1">
      <alignment horizontal="right"/>
    </xf>
    <xf numFmtId="165" fontId="0" fillId="0" borderId="6" xfId="0" applyNumberFormat="1" applyFill="1" applyBorder="1" applyAlignment="1">
      <alignment horizontal="left" indent="1"/>
    </xf>
    <xf numFmtId="165" fontId="0" fillId="0" borderId="6" xfId="2" applyNumberFormat="1" applyFont="1" applyFill="1" applyBorder="1" applyAlignment="1">
      <alignment horizontal="right"/>
    </xf>
    <xf numFmtId="165" fontId="0" fillId="0" borderId="9" xfId="2" applyNumberFormat="1" applyFont="1" applyFill="1" applyBorder="1" applyAlignment="1">
      <alignment horizontal="right"/>
    </xf>
    <xf numFmtId="37" fontId="0" fillId="0" borderId="0" xfId="0" applyNumberFormat="1" applyFill="1" applyBorder="1"/>
    <xf numFmtId="165" fontId="0" fillId="0" borderId="0" xfId="0" applyNumberFormat="1" applyFill="1" applyBorder="1"/>
    <xf numFmtId="165" fontId="0" fillId="0" borderId="5" xfId="0" applyNumberFormat="1" applyFill="1" applyBorder="1"/>
    <xf numFmtId="165" fontId="0" fillId="0" borderId="6" xfId="2" applyNumberFormat="1" applyFont="1" applyFill="1" applyBorder="1" applyAlignment="1">
      <alignment horizontal="left" indent="1"/>
    </xf>
    <xf numFmtId="165" fontId="0" fillId="7" borderId="2" xfId="0" applyNumberFormat="1" applyFill="1" applyBorder="1"/>
    <xf numFmtId="165" fontId="0" fillId="0" borderId="6" xfId="0" applyNumberFormat="1" applyFill="1" applyBorder="1"/>
    <xf numFmtId="165" fontId="0" fillId="0" borderId="6" xfId="2" applyNumberFormat="1" applyFont="1" applyFill="1" applyBorder="1"/>
    <xf numFmtId="165" fontId="0" fillId="7" borderId="9" xfId="0" applyNumberFormat="1" applyFill="1" applyBorder="1"/>
    <xf numFmtId="165" fontId="0" fillId="7" borderId="2" xfId="2" applyNumberFormat="1" applyFont="1" applyFill="1" applyBorder="1"/>
    <xf numFmtId="165" fontId="0" fillId="7" borderId="6" xfId="2" applyNumberFormat="1" applyFont="1" applyFill="1" applyBorder="1"/>
    <xf numFmtId="165" fontId="0" fillId="0" borderId="9" xfId="2" applyNumberFormat="1" applyFont="1" applyFill="1" applyBorder="1"/>
    <xf numFmtId="165" fontId="0" fillId="0" borderId="8" xfId="1" applyNumberFormat="1" applyFont="1" applyFill="1" applyBorder="1" applyAlignment="1">
      <alignment horizontal="right"/>
    </xf>
    <xf numFmtId="165" fontId="0" fillId="0" borderId="2" xfId="0" applyNumberFormat="1" applyFill="1" applyBorder="1"/>
    <xf numFmtId="165" fontId="0" fillId="0" borderId="9" xfId="0" applyNumberFormat="1" applyFill="1" applyBorder="1"/>
    <xf numFmtId="165" fontId="0" fillId="7" borderId="8" xfId="1" applyNumberFormat="1" applyFont="1" applyFill="1" applyBorder="1"/>
    <xf numFmtId="0" fontId="34" fillId="0" borderId="0" xfId="0" applyFont="1" applyFill="1" applyBorder="1" applyAlignment="1">
      <alignment horizontal="left"/>
    </xf>
    <xf numFmtId="166" fontId="0" fillId="0" borderId="0" xfId="0" applyNumberFormat="1" applyFill="1" applyBorder="1"/>
    <xf numFmtId="38" fontId="0" fillId="0" borderId="0" xfId="0" applyNumberFormat="1" applyFill="1"/>
    <xf numFmtId="164" fontId="8" fillId="0" borderId="4" xfId="1" applyNumberFormat="1" applyFont="1" applyFill="1" applyBorder="1" applyAlignment="1">
      <alignment horizontal="right"/>
    </xf>
    <xf numFmtId="164" fontId="10" fillId="0" borderId="0" xfId="1" applyNumberFormat="1" applyFont="1" applyFill="1" applyBorder="1" applyAlignment="1">
      <alignment horizontal="right"/>
    </xf>
    <xf numFmtId="164" fontId="8" fillId="0" borderId="13" xfId="1" applyNumberFormat="1" applyFont="1" applyFill="1" applyBorder="1" applyAlignment="1">
      <alignment horizontal="right"/>
    </xf>
    <xf numFmtId="164" fontId="8" fillId="0" borderId="18" xfId="1" applyNumberFormat="1" applyFont="1" applyFill="1" applyBorder="1" applyAlignment="1">
      <alignment horizontal="right"/>
    </xf>
    <xf numFmtId="0" fontId="8" fillId="0" borderId="1" xfId="0" applyFont="1" applyFill="1" applyBorder="1" applyAlignment="1">
      <alignment horizontal="center"/>
    </xf>
    <xf numFmtId="0" fontId="20" fillId="0" borderId="8"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0" fillId="0" borderId="6"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0" fontId="21" fillId="13" borderId="8" xfId="0" applyFont="1" applyFill="1" applyBorder="1" applyAlignment="1">
      <alignment horizontal="left" vertical="center" wrapText="1"/>
    </xf>
    <xf numFmtId="0" fontId="22" fillId="16" borderId="10" xfId="0" applyFont="1" applyFill="1" applyBorder="1" applyAlignment="1">
      <alignment horizontal="center" vertical="center"/>
    </xf>
    <xf numFmtId="0" fontId="22" fillId="16" borderId="3" xfId="0" applyFont="1" applyFill="1" applyBorder="1" applyAlignment="1">
      <alignment horizontal="center" vertical="center"/>
    </xf>
    <xf numFmtId="0" fontId="22" fillId="16" borderId="5" xfId="0" applyFont="1" applyFill="1" applyBorder="1" applyAlignment="1">
      <alignment horizontal="center" vertical="center"/>
    </xf>
    <xf numFmtId="0" fontId="22" fillId="16" borderId="7" xfId="0" applyFont="1" applyFill="1" applyBorder="1" applyAlignment="1">
      <alignment horizontal="center" vertical="center"/>
    </xf>
    <xf numFmtId="0" fontId="22" fillId="16" borderId="11" xfId="0" applyFont="1" applyFill="1" applyBorder="1" applyAlignment="1">
      <alignment horizontal="center" vertical="center"/>
    </xf>
    <xf numFmtId="0" fontId="22" fillId="16" borderId="12" xfId="0" applyFont="1" applyFill="1" applyBorder="1" applyAlignment="1">
      <alignment horizontal="center" vertical="center"/>
    </xf>
    <xf numFmtId="0" fontId="23" fillId="20" borderId="14" xfId="0" applyFont="1" applyFill="1" applyBorder="1" applyAlignment="1">
      <alignment horizontal="left" vertical="center" wrapText="1"/>
    </xf>
    <xf numFmtId="0" fontId="24" fillId="20" borderId="15" xfId="0" applyFont="1" applyFill="1" applyBorder="1" applyAlignment="1">
      <alignment vertical="center"/>
    </xf>
    <xf numFmtId="0" fontId="21" fillId="14"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1" fillId="14" borderId="14" xfId="0" applyFont="1" applyFill="1" applyBorder="1" applyAlignment="1">
      <alignment horizontal="left" vertical="center" wrapText="1"/>
    </xf>
    <xf numFmtId="0" fontId="0" fillId="0" borderId="15" xfId="0" applyBorder="1" applyAlignment="1">
      <alignment vertical="center"/>
    </xf>
    <xf numFmtId="0" fontId="21" fillId="15" borderId="10"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14" xfId="0" applyFont="1" applyFill="1" applyBorder="1" applyAlignment="1">
      <alignment horizontal="left" vertical="center" wrapText="1"/>
    </xf>
    <xf numFmtId="0" fontId="21" fillId="15" borderId="15" xfId="0" applyFont="1" applyFill="1" applyBorder="1" applyAlignment="1">
      <alignment horizontal="left" vertical="center" wrapText="1"/>
    </xf>
    <xf numFmtId="0" fontId="22" fillId="9" borderId="10"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14" xfId="0" applyFont="1" applyFill="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22" fillId="10" borderId="8" xfId="0" applyFont="1" applyFill="1" applyBorder="1" applyAlignment="1">
      <alignment horizontal="center" vertical="center" wrapText="1"/>
    </xf>
    <xf numFmtId="0" fontId="22" fillId="10" borderId="8" xfId="0" applyFont="1" applyFill="1" applyBorder="1" applyAlignment="1">
      <alignment horizontal="left" vertical="center" wrapText="1"/>
    </xf>
    <xf numFmtId="0" fontId="21" fillId="11" borderId="8" xfId="0" applyFont="1" applyFill="1" applyBorder="1" applyAlignment="1">
      <alignment horizontal="center" vertical="center" wrapText="1"/>
    </xf>
    <xf numFmtId="0" fontId="21" fillId="15" borderId="7" xfId="0" applyFont="1" applyFill="1" applyBorder="1" applyAlignment="1">
      <alignment horizontal="center" vertical="center" textRotation="90" wrapText="1"/>
    </xf>
    <xf numFmtId="0" fontId="21" fillId="11" borderId="8" xfId="0" applyFont="1" applyFill="1" applyBorder="1" applyAlignment="1">
      <alignment horizontal="left" vertical="center" wrapText="1"/>
    </xf>
    <xf numFmtId="0" fontId="21" fillId="11" borderId="14" xfId="0" applyFont="1" applyFill="1" applyBorder="1" applyAlignment="1">
      <alignment horizontal="left" vertical="center" wrapText="1"/>
    </xf>
    <xf numFmtId="0" fontId="21" fillId="11" borderId="15" xfId="0" applyFont="1" applyFill="1" applyBorder="1" applyAlignment="1">
      <alignment horizontal="left" vertical="center" wrapText="1"/>
    </xf>
    <xf numFmtId="0" fontId="21" fillId="12" borderId="10"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7"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21" fillId="12" borderId="14" xfId="0" applyFont="1" applyFill="1" applyBorder="1" applyAlignment="1">
      <alignment horizontal="left" vertical="center" wrapText="1"/>
    </xf>
    <xf numFmtId="0" fontId="0" fillId="0" borderId="15" xfId="0" applyBorder="1" applyAlignment="1">
      <alignment horizontal="left" vertical="center" wrapText="1"/>
    </xf>
    <xf numFmtId="0" fontId="21" fillId="13" borderId="8" xfId="0" applyFont="1" applyFill="1" applyBorder="1" applyAlignment="1">
      <alignment horizontal="center" vertical="center" wrapText="1"/>
    </xf>
    <xf numFmtId="0" fontId="7" fillId="22" borderId="0" xfId="0" applyFont="1" applyFill="1" applyAlignment="1">
      <alignment horizontal="center" vertical="center" wrapText="1"/>
    </xf>
    <xf numFmtId="0" fontId="30" fillId="22" borderId="14" xfId="0" applyFont="1" applyFill="1" applyBorder="1" applyAlignment="1">
      <alignment horizontal="center" vertical="center"/>
    </xf>
    <xf numFmtId="0" fontId="30" fillId="22" borderId="15" xfId="0" applyFont="1" applyFill="1" applyBorder="1" applyAlignment="1">
      <alignment horizontal="center" vertical="center"/>
    </xf>
    <xf numFmtId="0" fontId="30" fillId="22" borderId="14" xfId="0" applyFont="1" applyFill="1" applyBorder="1" applyAlignment="1">
      <alignment horizontal="center"/>
    </xf>
    <xf numFmtId="0" fontId="30" fillId="22" borderId="4" xfId="0" applyFont="1" applyFill="1" applyBorder="1" applyAlignment="1">
      <alignment horizontal="center"/>
    </xf>
    <xf numFmtId="0" fontId="30" fillId="22" borderId="4"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7" borderId="10" xfId="0" applyFont="1" applyFill="1" applyBorder="1" applyAlignment="1">
      <alignment horizontal="center" vertical="center" textRotation="90" wrapText="1"/>
    </xf>
    <xf numFmtId="0" fontId="21" fillId="7" borderId="5" xfId="0" applyFont="1" applyFill="1" applyBorder="1" applyAlignment="1">
      <alignment horizontal="center" vertical="center" textRotation="90" wrapText="1"/>
    </xf>
    <xf numFmtId="0" fontId="21" fillId="14" borderId="17" xfId="0" applyFont="1" applyFill="1" applyBorder="1" applyAlignment="1">
      <alignment horizontal="center" vertical="center" textRotation="90" wrapText="1"/>
    </xf>
    <xf numFmtId="0" fontId="21" fillId="14" borderId="0" xfId="0" applyFont="1" applyFill="1" applyBorder="1" applyAlignment="1">
      <alignment horizontal="center" vertical="center" textRotation="90" wrapText="1"/>
    </xf>
    <xf numFmtId="0" fontId="21" fillId="4" borderId="8" xfId="0" applyFont="1" applyFill="1" applyBorder="1" applyAlignment="1">
      <alignment horizontal="left" vertical="center" wrapText="1"/>
    </xf>
    <xf numFmtId="0" fontId="21" fillId="5" borderId="8"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6" borderId="10"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14"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21" fillId="8" borderId="8" xfId="0" applyFont="1" applyFill="1" applyBorder="1" applyAlignment="1">
      <alignment horizontal="center" vertical="center" wrapText="1"/>
    </xf>
    <xf numFmtId="0" fontId="21" fillId="8" borderId="8" xfId="0" applyFont="1" applyFill="1" applyBorder="1" applyAlignment="1">
      <alignment horizontal="left" vertical="center" wrapText="1"/>
    </xf>
    <xf numFmtId="0" fontId="8" fillId="23" borderId="0" xfId="0" applyFont="1" applyFill="1" applyAlignment="1">
      <alignment wrapText="1"/>
    </xf>
    <xf numFmtId="0" fontId="10" fillId="0" borderId="0" xfId="0" applyFont="1" applyAlignment="1">
      <alignment wrapText="1"/>
    </xf>
    <xf numFmtId="0" fontId="8" fillId="24" borderId="0" xfId="0" applyFont="1" applyFill="1" applyAlignment="1">
      <alignment wrapText="1"/>
    </xf>
    <xf numFmtId="0" fontId="10" fillId="0" borderId="0" xfId="0" applyFont="1" applyAlignment="1">
      <alignment horizontal="center" wrapText="1"/>
    </xf>
    <xf numFmtId="6" fontId="10" fillId="0" borderId="0" xfId="0" applyNumberFormat="1" applyFont="1" applyAlignment="1">
      <alignment horizontal="right" wrapText="1"/>
    </xf>
    <xf numFmtId="0" fontId="10" fillId="0" borderId="0" xfId="0" applyFont="1" applyAlignment="1">
      <alignment horizontal="right" wrapText="1"/>
    </xf>
    <xf numFmtId="0" fontId="8" fillId="25" borderId="0" xfId="0" applyFont="1" applyFill="1" applyAlignment="1">
      <alignment wrapText="1"/>
    </xf>
    <xf numFmtId="0" fontId="8" fillId="26" borderId="0" xfId="0" applyFont="1" applyFill="1" applyAlignment="1">
      <alignment wrapText="1"/>
    </xf>
    <xf numFmtId="0" fontId="35" fillId="27" borderId="0" xfId="0" applyFont="1" applyFill="1" applyAlignment="1">
      <alignment wrapText="1"/>
    </xf>
    <xf numFmtId="0" fontId="35" fillId="27" borderId="0" xfId="0" applyFont="1" applyFill="1" applyAlignment="1">
      <alignment vertical="center"/>
    </xf>
    <xf numFmtId="0" fontId="10" fillId="0" borderId="0" xfId="0" applyFont="1" applyAlignment="1">
      <alignment vertical="top" wrapText="1"/>
    </xf>
    <xf numFmtId="0" fontId="35" fillId="28" borderId="0" xfId="0" applyFont="1" applyFill="1" applyAlignment="1">
      <alignment wrapText="1"/>
    </xf>
    <xf numFmtId="0" fontId="10" fillId="0" borderId="0" xfId="0" applyFont="1" applyAlignment="1">
      <alignment vertical="center"/>
    </xf>
    <xf numFmtId="0" fontId="10" fillId="0" borderId="0" xfId="0" applyFont="1" applyAlignment="1">
      <alignment horizontal="right" vertical="center"/>
    </xf>
    <xf numFmtId="0" fontId="8" fillId="29" borderId="0" xfId="0" applyFont="1" applyFill="1" applyAlignment="1">
      <alignment wrapText="1"/>
    </xf>
    <xf numFmtId="0" fontId="10" fillId="29" borderId="0" xfId="0" applyFont="1" applyFill="1" applyAlignment="1">
      <alignment vertical="top" wrapText="1"/>
    </xf>
    <xf numFmtId="0" fontId="8" fillId="30" borderId="0" xfId="0" applyFont="1" applyFill="1" applyAlignment="1">
      <alignment wrapText="1"/>
    </xf>
    <xf numFmtId="0" fontId="10" fillId="31" borderId="0" xfId="0" applyFont="1" applyFill="1" applyAlignment="1">
      <alignment vertical="top" wrapText="1"/>
    </xf>
    <xf numFmtId="0" fontId="10" fillId="31" borderId="0" xfId="0" applyFont="1" applyFill="1" applyAlignment="1">
      <alignment wrapText="1"/>
    </xf>
    <xf numFmtId="0" fontId="8" fillId="32" borderId="0" xfId="0" applyFont="1" applyFill="1" applyAlignment="1">
      <alignment wrapText="1"/>
    </xf>
    <xf numFmtId="0" fontId="8" fillId="33" borderId="0" xfId="0" applyFont="1" applyFill="1" applyAlignment="1">
      <alignment wrapText="1"/>
    </xf>
    <xf numFmtId="10" fontId="10" fillId="31" borderId="0" xfId="0" applyNumberFormat="1" applyFont="1" applyFill="1" applyAlignment="1">
      <alignment horizontal="right" vertical="top" wrapText="1"/>
    </xf>
    <xf numFmtId="0" fontId="8" fillId="34" borderId="0" xfId="0" applyFont="1" applyFill="1" applyAlignment="1">
      <alignment wrapText="1"/>
    </xf>
    <xf numFmtId="0" fontId="10" fillId="34" borderId="0" xfId="0" applyFont="1" applyFill="1" applyAlignment="1">
      <alignment wrapText="1"/>
    </xf>
    <xf numFmtId="0" fontId="35" fillId="20" borderId="0" xfId="0" applyFont="1" applyFill="1" applyAlignment="1">
      <alignment wrapText="1"/>
    </xf>
    <xf numFmtId="43" fontId="0" fillId="0" borderId="8" xfId="1" applyFont="1" applyFill="1" applyBorder="1"/>
    <xf numFmtId="9" fontId="0" fillId="0" borderId="8" xfId="1" applyNumberFormat="1" applyFont="1" applyFill="1" applyBorder="1" applyAlignment="1">
      <alignment horizontal="right"/>
    </xf>
    <xf numFmtId="38" fontId="8" fillId="14" borderId="25" xfId="0" applyNumberFormat="1" applyFont="1" applyFill="1" applyBorder="1" applyAlignment="1">
      <alignment horizontal="centerContinuous"/>
    </xf>
    <xf numFmtId="38" fontId="8" fillId="14" borderId="26" xfId="0" applyNumberFormat="1" applyFont="1" applyFill="1" applyBorder="1" applyAlignment="1">
      <alignment horizontal="centerContinuous"/>
    </xf>
    <xf numFmtId="38" fontId="8" fillId="3" borderId="22" xfId="0" applyNumberFormat="1" applyFont="1" applyFill="1" applyBorder="1" applyAlignment="1">
      <alignment horizontal="centerContinuous" vertical="center"/>
    </xf>
    <xf numFmtId="38" fontId="8" fillId="3" borderId="23" xfId="0" applyNumberFormat="1" applyFont="1" applyFill="1" applyBorder="1" applyAlignment="1">
      <alignment horizontal="centerContinuous" vertical="center"/>
    </xf>
    <xf numFmtId="38" fontId="8" fillId="3" borderId="24" xfId="0" applyNumberFormat="1" applyFont="1" applyFill="1" applyBorder="1" applyAlignment="1">
      <alignment horizontal="centerContinuous" vertical="center"/>
    </xf>
    <xf numFmtId="38" fontId="8" fillId="15" borderId="19" xfId="1" applyNumberFormat="1" applyFont="1" applyFill="1" applyBorder="1" applyAlignment="1">
      <alignment horizontal="centerContinuous"/>
    </xf>
    <xf numFmtId="38" fontId="8" fillId="15" borderId="13" xfId="1" applyNumberFormat="1" applyFont="1" applyFill="1" applyBorder="1" applyAlignment="1">
      <alignment horizontal="centerContinuous"/>
    </xf>
    <xf numFmtId="38" fontId="8" fillId="15" borderId="20" xfId="1" applyNumberFormat="1" applyFont="1" applyFill="1" applyBorder="1" applyAlignment="1">
      <alignment horizontal="centerContinuous"/>
    </xf>
    <xf numFmtId="38" fontId="0" fillId="0" borderId="19" xfId="0" applyNumberFormat="1" applyFill="1" applyBorder="1" applyAlignment="1">
      <alignment horizontal="centerContinuous"/>
    </xf>
    <xf numFmtId="0" fontId="0" fillId="0" borderId="20" xfId="0" applyFill="1" applyBorder="1" applyAlignment="1">
      <alignment horizontal="centerContinuous"/>
    </xf>
    <xf numFmtId="38" fontId="0" fillId="6" borderId="19" xfId="0" applyNumberFormat="1" applyFill="1" applyBorder="1" applyAlignment="1">
      <alignment horizontal="centerContinuous"/>
    </xf>
    <xf numFmtId="0" fontId="0" fillId="6" borderId="20" xfId="0" applyFill="1" applyBorder="1" applyAlignment="1">
      <alignment horizontal="centerContinuous"/>
    </xf>
    <xf numFmtId="166" fontId="0" fillId="0" borderId="0" xfId="0" applyNumberFormat="1" applyFill="1" applyBorder="1" applyAlignment="1">
      <alignment vertical="center"/>
    </xf>
    <xf numFmtId="0" fontId="1" fillId="21" borderId="0" xfId="3" applyFont="1" applyFill="1" applyAlignment="1">
      <alignment vertical="top" wrapText="1"/>
    </xf>
  </cellXfs>
  <cellStyles count="5">
    <cellStyle name="Comma" xfId="1" builtinId="3"/>
    <cellStyle name="Normal" xfId="0" builtinId="0"/>
    <cellStyle name="Normal 2" xfId="3" xr:uid="{00000000-0005-0000-0000-000003000000}"/>
    <cellStyle name="Normal 2 2" xfId="4" xr:uid="{00000000-0005-0000-0000-000004000000}"/>
    <cellStyle name="Percent" xfId="2" builtinId="5"/>
  </cellStyles>
  <dxfs count="1">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23</xdr:col>
      <xdr:colOff>114300</xdr:colOff>
      <xdr:row>33</xdr:row>
      <xdr:rowOff>0</xdr:rowOff>
    </xdr:from>
    <xdr:to>
      <xdr:col>23</xdr:col>
      <xdr:colOff>895350</xdr:colOff>
      <xdr:row>35</xdr:row>
      <xdr:rowOff>114300</xdr:rowOff>
    </xdr:to>
    <xdr:sp macro="" textlink="">
      <xdr:nvSpPr>
        <xdr:cNvPr id="2" name="Text Box 23">
          <a:extLst>
            <a:ext uri="{FF2B5EF4-FFF2-40B4-BE49-F238E27FC236}">
              <a16:creationId xmlns:a16="http://schemas.microsoft.com/office/drawing/2014/main" id="{00000000-0008-0000-0300-000002000000}"/>
            </a:ext>
          </a:extLst>
        </xdr:cNvPr>
        <xdr:cNvSpPr txBox="1">
          <a:spLocks noChangeArrowheads="1"/>
        </xdr:cNvSpPr>
      </xdr:nvSpPr>
      <xdr:spPr bwMode="auto">
        <a:xfrm>
          <a:off x="21116925" y="6915150"/>
          <a:ext cx="781050" cy="5524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County Staff Headcount</a:t>
          </a:r>
        </a:p>
      </xdr:txBody>
    </xdr:sp>
    <xdr:clientData/>
  </xdr:twoCellAnchor>
  <xdr:twoCellAnchor>
    <xdr:from>
      <xdr:col>16</xdr:col>
      <xdr:colOff>156633</xdr:colOff>
      <xdr:row>32</xdr:row>
      <xdr:rowOff>171450</xdr:rowOff>
    </xdr:from>
    <xdr:to>
      <xdr:col>16</xdr:col>
      <xdr:colOff>861483</xdr:colOff>
      <xdr:row>35</xdr:row>
      <xdr:rowOff>104775</xdr:rowOff>
    </xdr:to>
    <xdr:sp macro="" textlink="">
      <xdr:nvSpPr>
        <xdr:cNvPr id="3" name="Text Box 24">
          <a:extLst>
            <a:ext uri="{FF2B5EF4-FFF2-40B4-BE49-F238E27FC236}">
              <a16:creationId xmlns:a16="http://schemas.microsoft.com/office/drawing/2014/main" id="{00000000-0008-0000-0300-000003000000}"/>
            </a:ext>
          </a:extLst>
        </xdr:cNvPr>
        <xdr:cNvSpPr txBox="1">
          <a:spLocks noChangeArrowheads="1"/>
        </xdr:cNvSpPr>
      </xdr:nvSpPr>
      <xdr:spPr bwMode="auto">
        <a:xfrm>
          <a:off x="14558433" y="6867525"/>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20</xdr:col>
      <xdr:colOff>209550</xdr:colOff>
      <xdr:row>33</xdr:row>
      <xdr:rowOff>133350</xdr:rowOff>
    </xdr:from>
    <xdr:to>
      <xdr:col>21</xdr:col>
      <xdr:colOff>733425</xdr:colOff>
      <xdr:row>35</xdr:row>
      <xdr:rowOff>76200</xdr:rowOff>
    </xdr:to>
    <xdr:sp macro="" textlink="">
      <xdr:nvSpPr>
        <xdr:cNvPr id="4" name="Text Box 33">
          <a:extLst>
            <a:ext uri="{FF2B5EF4-FFF2-40B4-BE49-F238E27FC236}">
              <a16:creationId xmlns:a16="http://schemas.microsoft.com/office/drawing/2014/main" id="{00000000-0008-0000-0300-000004000000}"/>
            </a:ext>
          </a:extLst>
        </xdr:cNvPr>
        <xdr:cNvSpPr txBox="1">
          <a:spLocks noChangeArrowheads="1"/>
        </xdr:cNvSpPr>
      </xdr:nvSpPr>
      <xdr:spPr bwMode="auto">
        <a:xfrm>
          <a:off x="18402300" y="7048500"/>
          <a:ext cx="14668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13</xdr:col>
      <xdr:colOff>160867</xdr:colOff>
      <xdr:row>32</xdr:row>
      <xdr:rowOff>161925</xdr:rowOff>
    </xdr:from>
    <xdr:to>
      <xdr:col>13</xdr:col>
      <xdr:colOff>818092</xdr:colOff>
      <xdr:row>35</xdr:row>
      <xdr:rowOff>104775</xdr:rowOff>
    </xdr:to>
    <xdr:sp macro="" textlink="">
      <xdr:nvSpPr>
        <xdr:cNvPr id="5" name="Text Box 38">
          <a:extLst>
            <a:ext uri="{FF2B5EF4-FFF2-40B4-BE49-F238E27FC236}">
              <a16:creationId xmlns:a16="http://schemas.microsoft.com/office/drawing/2014/main" id="{00000000-0008-0000-0300-000005000000}"/>
            </a:ext>
          </a:extLst>
        </xdr:cNvPr>
        <xdr:cNvSpPr txBox="1">
          <a:spLocks noChangeArrowheads="1"/>
        </xdr:cNvSpPr>
      </xdr:nvSpPr>
      <xdr:spPr bwMode="auto">
        <a:xfrm>
          <a:off x="11667067" y="6858000"/>
          <a:ext cx="6572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22</xdr:col>
      <xdr:colOff>123825</xdr:colOff>
      <xdr:row>32</xdr:row>
      <xdr:rowOff>209550</xdr:rowOff>
    </xdr:from>
    <xdr:to>
      <xdr:col>22</xdr:col>
      <xdr:colOff>857250</xdr:colOff>
      <xdr:row>35</xdr:row>
      <xdr:rowOff>123825</xdr:rowOff>
    </xdr:to>
    <xdr:sp macro="" textlink="">
      <xdr:nvSpPr>
        <xdr:cNvPr id="6" name="Text Box 54">
          <a:extLst>
            <a:ext uri="{FF2B5EF4-FFF2-40B4-BE49-F238E27FC236}">
              <a16:creationId xmlns:a16="http://schemas.microsoft.com/office/drawing/2014/main" id="{00000000-0008-0000-0300-000006000000}"/>
            </a:ext>
          </a:extLst>
        </xdr:cNvPr>
        <xdr:cNvSpPr txBox="1">
          <a:spLocks noChangeArrowheads="1"/>
        </xdr:cNvSpPr>
      </xdr:nvSpPr>
      <xdr:spPr bwMode="auto">
        <a:xfrm>
          <a:off x="20173950" y="6905625"/>
          <a:ext cx="733425" cy="5715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xdr:col>
      <xdr:colOff>0</xdr:colOff>
      <xdr:row>33</xdr:row>
      <xdr:rowOff>200025</xdr:rowOff>
    </xdr:from>
    <xdr:to>
      <xdr:col>12</xdr:col>
      <xdr:colOff>0</xdr:colOff>
      <xdr:row>35</xdr:row>
      <xdr:rowOff>95250</xdr:rowOff>
    </xdr:to>
    <xdr:sp macro="" textlink="">
      <xdr:nvSpPr>
        <xdr:cNvPr id="7" name="Text Box 56">
          <a:extLst>
            <a:ext uri="{FF2B5EF4-FFF2-40B4-BE49-F238E27FC236}">
              <a16:creationId xmlns:a16="http://schemas.microsoft.com/office/drawing/2014/main" id="{00000000-0008-0000-0300-000007000000}"/>
            </a:ext>
          </a:extLst>
        </xdr:cNvPr>
        <xdr:cNvSpPr txBox="1">
          <a:spLocks noChangeArrowheads="1"/>
        </xdr:cNvSpPr>
      </xdr:nvSpPr>
      <xdr:spPr bwMode="auto">
        <a:xfrm>
          <a:off x="2314575" y="7115175"/>
          <a:ext cx="8924925" cy="333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Direct Allocation</a:t>
          </a:r>
        </a:p>
      </xdr:txBody>
    </xdr:sp>
    <xdr:clientData/>
  </xdr:twoCellAnchor>
  <xdr:twoCellAnchor>
    <xdr:from>
      <xdr:col>17</xdr:col>
      <xdr:colOff>209550</xdr:colOff>
      <xdr:row>33</xdr:row>
      <xdr:rowOff>133350</xdr:rowOff>
    </xdr:from>
    <xdr:to>
      <xdr:col>18</xdr:col>
      <xdr:colOff>460254</xdr:colOff>
      <xdr:row>35</xdr:row>
      <xdr:rowOff>76200</xdr:rowOff>
    </xdr:to>
    <xdr:sp macro="" textlink="">
      <xdr:nvSpPr>
        <xdr:cNvPr id="8" name="Text Box 61">
          <a:extLst>
            <a:ext uri="{FF2B5EF4-FFF2-40B4-BE49-F238E27FC236}">
              <a16:creationId xmlns:a16="http://schemas.microsoft.com/office/drawing/2014/main" id="{00000000-0008-0000-0300-000008000000}"/>
            </a:ext>
          </a:extLst>
        </xdr:cNvPr>
        <xdr:cNvSpPr txBox="1">
          <a:spLocks noChangeArrowheads="1"/>
        </xdr:cNvSpPr>
      </xdr:nvSpPr>
      <xdr:spPr bwMode="auto">
        <a:xfrm>
          <a:off x="15601950" y="7048500"/>
          <a:ext cx="1222254"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Direct Charges      + Per Circuit Count</a:t>
          </a:r>
        </a:p>
      </xdr:txBody>
    </xdr:sp>
    <xdr:clientData/>
  </xdr:twoCellAnchor>
  <xdr:twoCellAnchor>
    <xdr:from>
      <xdr:col>15</xdr:col>
      <xdr:colOff>161925</xdr:colOff>
      <xdr:row>32</xdr:row>
      <xdr:rowOff>161925</xdr:rowOff>
    </xdr:from>
    <xdr:to>
      <xdr:col>15</xdr:col>
      <xdr:colOff>895350</xdr:colOff>
      <xdr:row>35</xdr:row>
      <xdr:rowOff>104775</xdr:rowOff>
    </xdr:to>
    <xdr:sp macro="" textlink="">
      <xdr:nvSpPr>
        <xdr:cNvPr id="9" name="Text Box 103">
          <a:extLst>
            <a:ext uri="{FF2B5EF4-FFF2-40B4-BE49-F238E27FC236}">
              <a16:creationId xmlns:a16="http://schemas.microsoft.com/office/drawing/2014/main" id="{00000000-0008-0000-0300-000009000000}"/>
            </a:ext>
          </a:extLst>
        </xdr:cNvPr>
        <xdr:cNvSpPr txBox="1">
          <a:spLocks noChangeArrowheads="1"/>
        </xdr:cNvSpPr>
      </xdr:nvSpPr>
      <xdr:spPr bwMode="auto">
        <a:xfrm>
          <a:off x="13563600" y="6858000"/>
          <a:ext cx="7334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14</xdr:col>
      <xdr:colOff>133350</xdr:colOff>
      <xdr:row>32</xdr:row>
      <xdr:rowOff>171450</xdr:rowOff>
    </xdr:from>
    <xdr:to>
      <xdr:col>14</xdr:col>
      <xdr:colOff>904875</xdr:colOff>
      <xdr:row>35</xdr:row>
      <xdr:rowOff>114300</xdr:rowOff>
    </xdr:to>
    <xdr:sp macro="" textlink="">
      <xdr:nvSpPr>
        <xdr:cNvPr id="10" name="Text Box 104">
          <a:extLst>
            <a:ext uri="{FF2B5EF4-FFF2-40B4-BE49-F238E27FC236}">
              <a16:creationId xmlns:a16="http://schemas.microsoft.com/office/drawing/2014/main" id="{00000000-0008-0000-0300-00000A000000}"/>
            </a:ext>
          </a:extLst>
        </xdr:cNvPr>
        <xdr:cNvSpPr txBox="1">
          <a:spLocks noChangeArrowheads="1"/>
        </xdr:cNvSpPr>
      </xdr:nvSpPr>
      <xdr:spPr bwMode="auto">
        <a:xfrm>
          <a:off x="12582525" y="6867525"/>
          <a:ext cx="7715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Planview Data/PC Count</a:t>
          </a:r>
        </a:p>
      </xdr:txBody>
    </xdr:sp>
    <xdr:clientData/>
  </xdr:twoCellAnchor>
  <xdr:twoCellAnchor>
    <xdr:from>
      <xdr:col>25</xdr:col>
      <xdr:colOff>152400</xdr:colOff>
      <xdr:row>33</xdr:row>
      <xdr:rowOff>9525</xdr:rowOff>
    </xdr:from>
    <xdr:to>
      <xdr:col>26</xdr:col>
      <xdr:colOff>800100</xdr:colOff>
      <xdr:row>35</xdr:row>
      <xdr:rowOff>104775</xdr:rowOff>
    </xdr:to>
    <xdr:sp macro="" textlink="">
      <xdr:nvSpPr>
        <xdr:cNvPr id="11" name="Text Box 107">
          <a:extLst>
            <a:ext uri="{FF2B5EF4-FFF2-40B4-BE49-F238E27FC236}">
              <a16:creationId xmlns:a16="http://schemas.microsoft.com/office/drawing/2014/main" id="{00000000-0008-0000-0300-00000B000000}"/>
            </a:ext>
          </a:extLst>
        </xdr:cNvPr>
        <xdr:cNvSpPr txBox="1">
          <a:spLocks noChangeArrowheads="1"/>
        </xdr:cNvSpPr>
      </xdr:nvSpPr>
      <xdr:spPr bwMode="auto">
        <a:xfrm>
          <a:off x="22155150" y="6924675"/>
          <a:ext cx="1562100" cy="5334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19</xdr:col>
      <xdr:colOff>68792</xdr:colOff>
      <xdr:row>32</xdr:row>
      <xdr:rowOff>200025</xdr:rowOff>
    </xdr:from>
    <xdr:to>
      <xdr:col>19</xdr:col>
      <xdr:colOff>773642</xdr:colOff>
      <xdr:row>35</xdr:row>
      <xdr:rowOff>133350</xdr:rowOff>
    </xdr:to>
    <xdr:sp macro="" textlink="">
      <xdr:nvSpPr>
        <xdr:cNvPr id="12" name="Text Box 108">
          <a:extLst>
            <a:ext uri="{FF2B5EF4-FFF2-40B4-BE49-F238E27FC236}">
              <a16:creationId xmlns:a16="http://schemas.microsoft.com/office/drawing/2014/main" id="{00000000-0008-0000-0300-00000C000000}"/>
            </a:ext>
          </a:extLst>
        </xdr:cNvPr>
        <xdr:cNvSpPr txBox="1">
          <a:spLocks noChangeArrowheads="1"/>
        </xdr:cNvSpPr>
      </xdr:nvSpPr>
      <xdr:spPr bwMode="auto">
        <a:xfrm>
          <a:off x="17347142" y="6896100"/>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PC Count</a:t>
          </a:r>
        </a:p>
      </xdr:txBody>
    </xdr:sp>
    <xdr:clientData/>
  </xdr:twoCellAnchor>
  <xdr:twoCellAnchor>
    <xdr:from>
      <xdr:col>27</xdr:col>
      <xdr:colOff>228600</xdr:colOff>
      <xdr:row>33</xdr:row>
      <xdr:rowOff>161925</xdr:rowOff>
    </xdr:from>
    <xdr:to>
      <xdr:col>29</xdr:col>
      <xdr:colOff>676275</xdr:colOff>
      <xdr:row>35</xdr:row>
      <xdr:rowOff>104775</xdr:rowOff>
    </xdr:to>
    <xdr:sp macro="" textlink="">
      <xdr:nvSpPr>
        <xdr:cNvPr id="13" name="Text Box 23">
          <a:extLst>
            <a:ext uri="{FF2B5EF4-FFF2-40B4-BE49-F238E27FC236}">
              <a16:creationId xmlns:a16="http://schemas.microsoft.com/office/drawing/2014/main" id="{00000000-0008-0000-0300-00000D000000}"/>
            </a:ext>
          </a:extLst>
        </xdr:cNvPr>
        <xdr:cNvSpPr txBox="1">
          <a:spLocks noChangeArrowheads="1"/>
        </xdr:cNvSpPr>
      </xdr:nvSpPr>
      <xdr:spPr bwMode="auto">
        <a:xfrm>
          <a:off x="24060150" y="707707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33</xdr:col>
      <xdr:colOff>161925</xdr:colOff>
      <xdr:row>33</xdr:row>
      <xdr:rowOff>180975</xdr:rowOff>
    </xdr:from>
    <xdr:to>
      <xdr:col>35</xdr:col>
      <xdr:colOff>885825</xdr:colOff>
      <xdr:row>35</xdr:row>
      <xdr:rowOff>123825</xdr:rowOff>
    </xdr:to>
    <xdr:sp macro="" textlink="">
      <xdr:nvSpPr>
        <xdr:cNvPr id="14" name="Text Box 23">
          <a:extLst>
            <a:ext uri="{FF2B5EF4-FFF2-40B4-BE49-F238E27FC236}">
              <a16:creationId xmlns:a16="http://schemas.microsoft.com/office/drawing/2014/main" id="{00000000-0008-0000-0300-00000E000000}"/>
            </a:ext>
          </a:extLst>
        </xdr:cNvPr>
        <xdr:cNvSpPr txBox="1">
          <a:spLocks noChangeArrowheads="1"/>
        </xdr:cNvSpPr>
      </xdr:nvSpPr>
      <xdr:spPr bwMode="auto">
        <a:xfrm>
          <a:off x="28374975" y="709612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IT Division FTE</a:t>
          </a:r>
        </a:p>
        <a:p>
          <a:pPr algn="ctr" rtl="0">
            <a:defRPr sz="1000"/>
          </a:pPr>
          <a:r>
            <a:rPr lang="en-US" sz="1000" b="0" i="0" u="none" strike="noStrike" baseline="0">
              <a:solidFill>
                <a:srgbClr val="000000"/>
              </a:solidFill>
              <a:latin typeface="Arial"/>
              <a:cs typeface="Arial"/>
            </a:rPr>
            <a:t>(Allocation: Senior Management)</a:t>
          </a:r>
        </a:p>
      </xdr:txBody>
    </xdr:sp>
    <xdr:clientData/>
  </xdr:twoCellAnchor>
  <xdr:twoCellAnchor>
    <xdr:from>
      <xdr:col>37</xdr:col>
      <xdr:colOff>76200</xdr:colOff>
      <xdr:row>33</xdr:row>
      <xdr:rowOff>66675</xdr:rowOff>
    </xdr:from>
    <xdr:to>
      <xdr:col>37</xdr:col>
      <xdr:colOff>942975</xdr:colOff>
      <xdr:row>35</xdr:row>
      <xdr:rowOff>152400</xdr:rowOff>
    </xdr:to>
    <xdr:sp macro="" textlink="">
      <xdr:nvSpPr>
        <xdr:cNvPr id="15" name="Text Box 24">
          <a:extLst>
            <a:ext uri="{FF2B5EF4-FFF2-40B4-BE49-F238E27FC236}">
              <a16:creationId xmlns:a16="http://schemas.microsoft.com/office/drawing/2014/main" id="{00000000-0008-0000-0300-00000F000000}"/>
            </a:ext>
          </a:extLst>
        </xdr:cNvPr>
        <xdr:cNvSpPr txBox="1">
          <a:spLocks noChangeArrowheads="1"/>
        </xdr:cNvSpPr>
      </xdr:nvSpPr>
      <xdr:spPr bwMode="auto">
        <a:xfrm>
          <a:off x="31318200" y="6981825"/>
          <a:ext cx="866775" cy="523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Hours Estimate/ App CC FTE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3\Data\IT\ADMIN\Budget\2010\FY10%20Personnel%20Forecasting\FY10%20PCP%20DCM%20IT%20from%20Ching%202008%20Oct%2010%20Rev%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dcm\Budget\FPM%20Ops%20Working%20Folder\FY17\Post%20Big%20Release\Fund%203505%20Request%20Wk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3\Data\ADMINSTAFF\IT%20Budget%20Review\FY11\FY11%20Vacancies%20as%20of%202010%2028%20October%2001%20Rev%2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12%20-%20709000%20rev3.121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3\Data\IT%20Budget\2012\FY11.OutsideCty.Revenu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Y12%20BWC%20v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20New%20JULY%2001%20Space%20Allocations%20bill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3\dcm\IT%20Budget%20Review\FY11\Copy%20of%20FY11%20Current%20Year%20Estimates%20(CYEs)\Salary%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5"/>
  <sheetViews>
    <sheetView tabSelected="1" zoomScaleNormal="100" workbookViewId="0"/>
  </sheetViews>
  <sheetFormatPr defaultColWidth="9.140625" defaultRowHeight="15" x14ac:dyDescent="0.25"/>
  <cols>
    <col min="1" max="1" width="121.42578125" style="282" customWidth="1"/>
    <col min="2" max="16384" width="9.140625" style="282"/>
  </cols>
  <sheetData>
    <row r="1" spans="1:1" ht="21" x14ac:dyDescent="0.35">
      <c r="A1" s="281" t="s">
        <v>221</v>
      </c>
    </row>
    <row r="2" spans="1:1" x14ac:dyDescent="0.25">
      <c r="A2" s="304" t="s">
        <v>260</v>
      </c>
    </row>
    <row r="3" spans="1:1" ht="60.75" customHeight="1" x14ac:dyDescent="0.25">
      <c r="A3" s="283" t="s">
        <v>223</v>
      </c>
    </row>
    <row r="4" spans="1:1" ht="21" x14ac:dyDescent="0.35">
      <c r="A4" s="281" t="s">
        <v>222</v>
      </c>
    </row>
    <row r="5" spans="1:1" s="285" customFormat="1" ht="78.75" x14ac:dyDescent="0.2">
      <c r="A5" s="283" t="s">
        <v>261</v>
      </c>
    </row>
    <row r="6" spans="1:1" ht="10.5" customHeight="1" x14ac:dyDescent="0.25">
      <c r="A6" s="284"/>
    </row>
    <row r="7" spans="1:1" ht="27.75" x14ac:dyDescent="0.25">
      <c r="A7" s="286" t="s">
        <v>224</v>
      </c>
    </row>
    <row r="8" spans="1:1" ht="10.5" customHeight="1" x14ac:dyDescent="0.25">
      <c r="A8" s="284"/>
    </row>
    <row r="9" spans="1:1" ht="78.75" x14ac:dyDescent="0.25">
      <c r="A9" s="460" t="s">
        <v>262</v>
      </c>
    </row>
    <row r="10" spans="1:1" x14ac:dyDescent="0.25">
      <c r="A10" s="286"/>
    </row>
    <row r="11" spans="1:1" ht="28.5" x14ac:dyDescent="0.25">
      <c r="A11" s="287" t="s">
        <v>225</v>
      </c>
    </row>
    <row r="12" spans="1:1" x14ac:dyDescent="0.25">
      <c r="A12" s="288"/>
    </row>
    <row r="13" spans="1:1" x14ac:dyDescent="0.25">
      <c r="A13" s="287"/>
    </row>
    <row r="14" spans="1:1" x14ac:dyDescent="0.25">
      <c r="A14" s="305"/>
    </row>
    <row r="15" spans="1:1" x14ac:dyDescent="0.25">
      <c r="A15" s="302"/>
    </row>
  </sheetData>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4"/>
  <sheetViews>
    <sheetView showGridLines="0" zoomScale="85" zoomScaleNormal="85" workbookViewId="0">
      <pane xSplit="2" ySplit="2" topLeftCell="C3" activePane="bottomRight" state="frozen"/>
      <selection sqref="A1:I1"/>
      <selection pane="topRight" sqref="A1:I1"/>
      <selection pane="bottomLeft" sqref="A1:I1"/>
      <selection pane="bottomRight" activeCell="A2" sqref="A2"/>
    </sheetView>
  </sheetViews>
  <sheetFormatPr defaultRowHeight="12.75" outlineLevelRow="1" x14ac:dyDescent="0.2"/>
  <cols>
    <col min="1" max="1" width="41.42578125" style="55" bestFit="1" customWidth="1"/>
    <col min="2" max="2" width="0.85546875" style="56" customWidth="1"/>
    <col min="3" max="4" width="14.140625" style="69" customWidth="1"/>
    <col min="5" max="5" width="19" style="69" customWidth="1"/>
    <col min="6" max="6" width="16.42578125" style="69" customWidth="1"/>
    <col min="7" max="7" width="16.85546875" style="69" customWidth="1"/>
    <col min="8" max="8" width="16" style="69" customWidth="1"/>
    <col min="9" max="9" width="16.5703125" style="69" customWidth="1"/>
    <col min="10" max="10" width="16.7109375" style="69" customWidth="1"/>
    <col min="11" max="11" width="16.140625" style="69" customWidth="1"/>
    <col min="12" max="12" width="16.85546875" style="69" customWidth="1"/>
    <col min="13" max="13" width="14.5703125" style="69" customWidth="1"/>
    <col min="14" max="14" width="14.140625" style="69" customWidth="1"/>
    <col min="15" max="15" width="16.28515625" style="11" customWidth="1"/>
    <col min="16" max="16" width="0.42578125" style="11" customWidth="1"/>
    <col min="17" max="17" width="14.5703125" style="11" customWidth="1"/>
    <col min="18" max="18" width="14.140625" style="11" customWidth="1"/>
    <col min="19" max="16384" width="9.140625" style="11"/>
  </cols>
  <sheetData>
    <row r="1" spans="1:19" s="1" customFormat="1" ht="26.25" x14ac:dyDescent="0.2">
      <c r="A1" s="291" t="s">
        <v>257</v>
      </c>
      <c r="B1" s="292"/>
      <c r="C1" s="292"/>
      <c r="D1" s="292"/>
      <c r="E1" s="292"/>
      <c r="F1" s="292"/>
      <c r="G1" s="292"/>
      <c r="H1" s="292"/>
      <c r="I1" s="292"/>
      <c r="J1" s="292"/>
      <c r="K1" s="292"/>
      <c r="L1" s="292"/>
      <c r="M1" s="292"/>
      <c r="N1" s="292"/>
      <c r="O1" s="292"/>
      <c r="P1" s="292"/>
      <c r="Q1" s="292"/>
    </row>
    <row r="2" spans="1:19" s="3" customFormat="1" ht="26.25" x14ac:dyDescent="0.25">
      <c r="A2" s="303" t="s">
        <v>258</v>
      </c>
      <c r="B2" s="291"/>
      <c r="C2" s="303" t="s">
        <v>226</v>
      </c>
      <c r="D2" s="303" t="s">
        <v>9</v>
      </c>
      <c r="E2" s="303" t="s">
        <v>0</v>
      </c>
      <c r="F2" s="303" t="s">
        <v>1</v>
      </c>
      <c r="G2" s="303" t="s">
        <v>2</v>
      </c>
      <c r="H2" s="303" t="s">
        <v>4</v>
      </c>
      <c r="I2" s="303" t="s">
        <v>229</v>
      </c>
      <c r="J2" s="303" t="s">
        <v>227</v>
      </c>
      <c r="K2" s="303" t="s">
        <v>228</v>
      </c>
      <c r="L2" s="303" t="s">
        <v>7</v>
      </c>
      <c r="M2" s="303" t="s">
        <v>3</v>
      </c>
      <c r="N2" s="303" t="s">
        <v>8</v>
      </c>
      <c r="O2" s="303" t="s">
        <v>10</v>
      </c>
      <c r="P2" s="303"/>
      <c r="Q2" s="303" t="s">
        <v>11</v>
      </c>
    </row>
    <row r="3" spans="1:19" x14ac:dyDescent="0.2">
      <c r="A3" s="5" t="s">
        <v>12</v>
      </c>
      <c r="B3" s="6"/>
      <c r="C3" s="310">
        <v>0</v>
      </c>
      <c r="D3" s="310">
        <v>766668</v>
      </c>
      <c r="E3" s="310">
        <v>2432407</v>
      </c>
      <c r="F3" s="310">
        <v>2092573</v>
      </c>
      <c r="G3" s="310">
        <v>766668</v>
      </c>
      <c r="H3" s="310">
        <v>509845</v>
      </c>
      <c r="I3" s="310">
        <v>3423768</v>
      </c>
      <c r="J3" s="310">
        <v>580210</v>
      </c>
      <c r="K3" s="310">
        <v>0</v>
      </c>
      <c r="L3" s="310">
        <v>1650954</v>
      </c>
      <c r="M3" s="310">
        <v>63294</v>
      </c>
      <c r="N3" s="310">
        <v>416760</v>
      </c>
      <c r="O3" s="311"/>
      <c r="P3" s="39"/>
      <c r="Q3" s="38">
        <v>12703146</v>
      </c>
      <c r="R3" s="289"/>
    </row>
    <row r="4" spans="1:19" ht="6" customHeight="1" x14ac:dyDescent="0.2">
      <c r="A4" s="12"/>
      <c r="B4" s="6"/>
      <c r="C4" s="9"/>
      <c r="D4" s="9"/>
      <c r="E4" s="9"/>
      <c r="F4" s="9"/>
      <c r="G4" s="9"/>
      <c r="H4" s="9"/>
      <c r="I4" s="9"/>
      <c r="J4" s="9"/>
      <c r="K4" s="9"/>
      <c r="L4" s="9"/>
      <c r="M4" s="9"/>
      <c r="N4" s="9"/>
      <c r="O4" s="13"/>
      <c r="P4" s="10"/>
      <c r="Q4" s="8"/>
      <c r="R4" s="289"/>
    </row>
    <row r="5" spans="1:19" x14ac:dyDescent="0.2">
      <c r="A5" s="14" t="s">
        <v>13</v>
      </c>
      <c r="B5" s="6"/>
      <c r="C5" s="310"/>
      <c r="D5" s="310">
        <v>55951</v>
      </c>
      <c r="E5" s="310">
        <v>233998</v>
      </c>
      <c r="F5" s="310">
        <v>173820</v>
      </c>
      <c r="G5" s="310">
        <v>92256</v>
      </c>
      <c r="H5" s="310">
        <v>60427</v>
      </c>
      <c r="I5" s="310">
        <v>551797</v>
      </c>
      <c r="J5" s="310">
        <v>160640</v>
      </c>
      <c r="K5" s="310">
        <v>190729</v>
      </c>
      <c r="L5" s="310"/>
      <c r="M5" s="310">
        <v>43517</v>
      </c>
      <c r="N5" s="310"/>
      <c r="O5" s="38"/>
      <c r="P5" s="39"/>
      <c r="Q5" s="38">
        <v>1563134</v>
      </c>
      <c r="R5" s="289"/>
    </row>
    <row r="6" spans="1:19" ht="6" customHeight="1" x14ac:dyDescent="0.2">
      <c r="A6" s="12"/>
      <c r="B6" s="6"/>
      <c r="C6" s="9"/>
      <c r="D6" s="9"/>
      <c r="E6" s="9"/>
      <c r="F6" s="9"/>
      <c r="G6" s="9"/>
      <c r="H6" s="9"/>
      <c r="I6" s="9"/>
      <c r="J6" s="9"/>
      <c r="K6" s="9"/>
      <c r="L6" s="9"/>
      <c r="M6" s="9"/>
      <c r="N6" s="9"/>
      <c r="O6" s="13"/>
      <c r="P6" s="10"/>
      <c r="Q6" s="8"/>
      <c r="R6" s="289"/>
    </row>
    <row r="7" spans="1:19" outlineLevel="1" x14ac:dyDescent="0.2">
      <c r="A7" s="15" t="s">
        <v>14</v>
      </c>
      <c r="B7" s="6"/>
      <c r="C7" s="7">
        <v>62000</v>
      </c>
      <c r="D7" s="7">
        <v>67400</v>
      </c>
      <c r="E7" s="7">
        <v>94500</v>
      </c>
      <c r="F7" s="7">
        <v>95500</v>
      </c>
      <c r="G7" s="7">
        <v>8700</v>
      </c>
      <c r="H7" s="7">
        <v>72500</v>
      </c>
      <c r="I7" s="7">
        <v>430300</v>
      </c>
      <c r="J7" s="7">
        <v>208900</v>
      </c>
      <c r="K7" s="7"/>
      <c r="L7" s="7">
        <v>115700</v>
      </c>
      <c r="M7" s="7">
        <v>53700</v>
      </c>
      <c r="N7" s="7"/>
      <c r="O7" s="8">
        <v>0</v>
      </c>
      <c r="P7" s="10"/>
      <c r="Q7" s="8">
        <v>1209200</v>
      </c>
      <c r="R7" s="289"/>
    </row>
    <row r="8" spans="1:19" s="18" customFormat="1" outlineLevel="1" x14ac:dyDescent="0.2">
      <c r="A8" s="15" t="s">
        <v>15</v>
      </c>
      <c r="B8" s="16"/>
      <c r="C8" s="306">
        <v>230241</v>
      </c>
      <c r="D8" s="306">
        <v>150958</v>
      </c>
      <c r="E8" s="306">
        <v>280293</v>
      </c>
      <c r="F8" s="306">
        <v>307522</v>
      </c>
      <c r="G8" s="306">
        <v>16017</v>
      </c>
      <c r="H8" s="306">
        <v>240251</v>
      </c>
      <c r="I8" s="306">
        <v>1406272</v>
      </c>
      <c r="J8" s="306">
        <v>860901</v>
      </c>
      <c r="K8" s="306"/>
      <c r="L8" s="306">
        <v>507731</v>
      </c>
      <c r="M8" s="306">
        <v>244256</v>
      </c>
      <c r="N8" s="306"/>
      <c r="O8" s="307"/>
      <c r="P8" s="308"/>
      <c r="Q8" s="41">
        <v>4244442</v>
      </c>
      <c r="R8" s="289"/>
    </row>
    <row r="9" spans="1:19" s="23" customFormat="1" x14ac:dyDescent="0.2">
      <c r="A9" s="15" t="s">
        <v>16</v>
      </c>
      <c r="B9" s="19"/>
      <c r="C9" s="310">
        <v>292241</v>
      </c>
      <c r="D9" s="310">
        <v>218358</v>
      </c>
      <c r="E9" s="310">
        <v>374793</v>
      </c>
      <c r="F9" s="310">
        <v>403022</v>
      </c>
      <c r="G9" s="310">
        <v>24717</v>
      </c>
      <c r="H9" s="310">
        <v>312751</v>
      </c>
      <c r="I9" s="310">
        <v>1836572</v>
      </c>
      <c r="J9" s="310">
        <v>1069801</v>
      </c>
      <c r="K9" s="310">
        <v>0</v>
      </c>
      <c r="L9" s="310">
        <v>623431</v>
      </c>
      <c r="M9" s="310">
        <v>297956</v>
      </c>
      <c r="N9" s="310">
        <v>0</v>
      </c>
      <c r="O9" s="38">
        <v>0</v>
      </c>
      <c r="P9" s="312"/>
      <c r="Q9" s="38">
        <v>5453642</v>
      </c>
      <c r="R9" s="289"/>
    </row>
    <row r="10" spans="1:19" ht="6" customHeight="1" x14ac:dyDescent="0.2">
      <c r="A10" s="12"/>
      <c r="B10" s="6"/>
      <c r="C10" s="9"/>
      <c r="D10" s="9"/>
      <c r="E10" s="9"/>
      <c r="F10" s="9"/>
      <c r="G10" s="9"/>
      <c r="H10" s="9"/>
      <c r="I10" s="9"/>
      <c r="J10" s="9"/>
      <c r="K10" s="9"/>
      <c r="L10" s="9"/>
      <c r="M10" s="9"/>
      <c r="N10" s="9"/>
      <c r="O10" s="13"/>
      <c r="P10" s="10"/>
      <c r="Q10" s="8"/>
      <c r="R10" s="289"/>
    </row>
    <row r="11" spans="1:19" s="28" customFormat="1" x14ac:dyDescent="0.2">
      <c r="A11" s="24" t="s">
        <v>17</v>
      </c>
      <c r="B11" s="25"/>
      <c r="C11" s="310">
        <v>88220</v>
      </c>
      <c r="D11" s="310">
        <v>60150</v>
      </c>
      <c r="E11" s="310">
        <v>251560</v>
      </c>
      <c r="F11" s="310">
        <v>186865</v>
      </c>
      <c r="G11" s="310">
        <v>99180</v>
      </c>
      <c r="H11" s="310">
        <v>64962</v>
      </c>
      <c r="I11" s="310">
        <v>593210</v>
      </c>
      <c r="J11" s="310">
        <v>172697</v>
      </c>
      <c r="K11" s="310">
        <v>205044</v>
      </c>
      <c r="L11" s="310">
        <v>191143</v>
      </c>
      <c r="M11" s="310">
        <v>46783</v>
      </c>
      <c r="N11" s="310"/>
      <c r="O11" s="38"/>
      <c r="P11" s="313"/>
      <c r="Q11" s="38">
        <v>1959813</v>
      </c>
      <c r="R11" s="289"/>
    </row>
    <row r="12" spans="1:19" ht="6" customHeight="1" x14ac:dyDescent="0.2">
      <c r="A12" s="12"/>
      <c r="B12" s="6"/>
      <c r="C12" s="9"/>
      <c r="D12" s="9"/>
      <c r="E12" s="9"/>
      <c r="F12" s="9"/>
      <c r="G12" s="9"/>
      <c r="H12" s="9"/>
      <c r="I12" s="9"/>
      <c r="J12" s="9"/>
      <c r="K12" s="9"/>
      <c r="L12" s="9"/>
      <c r="M12" s="9"/>
      <c r="N12" s="9"/>
      <c r="O12" s="13"/>
      <c r="P12" s="10"/>
      <c r="Q12" s="8"/>
      <c r="R12" s="289"/>
    </row>
    <row r="13" spans="1:19" outlineLevel="1" x14ac:dyDescent="0.2">
      <c r="A13" s="30" t="s">
        <v>18</v>
      </c>
      <c r="B13" s="6"/>
      <c r="C13" s="9">
        <v>0</v>
      </c>
      <c r="D13" s="9">
        <v>40501</v>
      </c>
      <c r="E13" s="9">
        <v>40501</v>
      </c>
      <c r="F13" s="9">
        <v>40501</v>
      </c>
      <c r="G13" s="9">
        <v>121503</v>
      </c>
      <c r="H13" s="9">
        <v>243006</v>
      </c>
      <c r="I13" s="9">
        <v>72902</v>
      </c>
      <c r="J13" s="9">
        <v>121503</v>
      </c>
      <c r="K13" s="9">
        <v>89102</v>
      </c>
      <c r="L13" s="9">
        <v>0</v>
      </c>
      <c r="M13" s="9">
        <v>40501</v>
      </c>
      <c r="N13" s="9">
        <v>0</v>
      </c>
      <c r="O13" s="13"/>
      <c r="P13" s="10"/>
      <c r="Q13" s="8">
        <v>810021</v>
      </c>
      <c r="R13" s="289"/>
      <c r="S13" s="289"/>
    </row>
    <row r="14" spans="1:19" outlineLevel="1" x14ac:dyDescent="0.2">
      <c r="A14" s="30" t="s">
        <v>19</v>
      </c>
      <c r="B14" s="6"/>
      <c r="C14" s="9">
        <v>88</v>
      </c>
      <c r="D14" s="9">
        <v>2731</v>
      </c>
      <c r="E14" s="9">
        <v>35063</v>
      </c>
      <c r="F14" s="9">
        <v>45811</v>
      </c>
      <c r="G14" s="9">
        <v>8281</v>
      </c>
      <c r="H14" s="9">
        <v>12686</v>
      </c>
      <c r="I14" s="9">
        <v>82372</v>
      </c>
      <c r="J14" s="9">
        <v>8986</v>
      </c>
      <c r="K14" s="9">
        <v>26341</v>
      </c>
      <c r="L14" s="9">
        <v>0</v>
      </c>
      <c r="M14" s="9">
        <v>6079</v>
      </c>
      <c r="N14" s="9">
        <v>264</v>
      </c>
      <c r="O14" s="13"/>
      <c r="P14" s="10"/>
      <c r="Q14" s="8">
        <v>228703</v>
      </c>
      <c r="R14" s="289"/>
      <c r="S14" s="289"/>
    </row>
    <row r="15" spans="1:19" outlineLevel="1" x14ac:dyDescent="0.2">
      <c r="A15" s="30" t="s">
        <v>20</v>
      </c>
      <c r="B15" s="6"/>
      <c r="C15" s="9">
        <v>0</v>
      </c>
      <c r="D15" s="9">
        <v>98157</v>
      </c>
      <c r="E15" s="9">
        <v>134752</v>
      </c>
      <c r="F15" s="9">
        <v>151779</v>
      </c>
      <c r="G15" s="9">
        <v>211606</v>
      </c>
      <c r="H15" s="9">
        <v>152031</v>
      </c>
      <c r="I15" s="9">
        <v>365540</v>
      </c>
      <c r="J15" s="9">
        <v>156828</v>
      </c>
      <c r="K15" s="9">
        <v>0</v>
      </c>
      <c r="L15" s="9">
        <v>16488</v>
      </c>
      <c r="M15" s="9">
        <v>153168</v>
      </c>
      <c r="N15" s="9">
        <v>11338</v>
      </c>
      <c r="O15" s="13"/>
      <c r="P15" s="10"/>
      <c r="Q15" s="8">
        <v>1451688</v>
      </c>
      <c r="R15" s="289"/>
      <c r="S15" s="289"/>
    </row>
    <row r="16" spans="1:19" outlineLevel="1" x14ac:dyDescent="0.2">
      <c r="A16" s="30" t="s">
        <v>21</v>
      </c>
      <c r="B16" s="6"/>
      <c r="C16" s="31">
        <v>27860</v>
      </c>
      <c r="D16" s="31">
        <v>86020</v>
      </c>
      <c r="E16" s="31">
        <v>299897</v>
      </c>
      <c r="F16" s="31">
        <v>234890</v>
      </c>
      <c r="G16" s="31">
        <v>159243</v>
      </c>
      <c r="H16" s="31">
        <v>133906</v>
      </c>
      <c r="I16" s="31">
        <v>707877</v>
      </c>
      <c r="J16" s="31">
        <v>227897</v>
      </c>
      <c r="K16" s="31">
        <v>18562</v>
      </c>
      <c r="L16" s="31">
        <v>63124</v>
      </c>
      <c r="M16" s="31">
        <v>81340</v>
      </c>
      <c r="N16" s="31">
        <v>1866</v>
      </c>
      <c r="O16" s="51"/>
      <c r="P16" s="32"/>
      <c r="Q16" s="20">
        <v>2042481</v>
      </c>
      <c r="R16" s="289"/>
      <c r="S16" s="289"/>
    </row>
    <row r="17" spans="1:19" outlineLevel="1" x14ac:dyDescent="0.2">
      <c r="A17" s="30" t="s">
        <v>22</v>
      </c>
      <c r="B17" s="6"/>
      <c r="C17" s="306">
        <v>9933</v>
      </c>
      <c r="D17" s="306">
        <v>9933</v>
      </c>
      <c r="E17" s="306">
        <v>9933</v>
      </c>
      <c r="F17" s="306">
        <v>9933</v>
      </c>
      <c r="G17" s="306">
        <v>9933</v>
      </c>
      <c r="H17" s="306">
        <v>9933</v>
      </c>
      <c r="I17" s="306">
        <v>9933</v>
      </c>
      <c r="J17" s="306">
        <v>9933</v>
      </c>
      <c r="K17" s="306"/>
      <c r="L17" s="306">
        <v>9933</v>
      </c>
      <c r="M17" s="306">
        <v>9933</v>
      </c>
      <c r="N17" s="306"/>
      <c r="O17" s="307"/>
      <c r="P17" s="308"/>
      <c r="Q17" s="41">
        <v>99330</v>
      </c>
      <c r="R17" s="289"/>
      <c r="S17" s="289"/>
    </row>
    <row r="18" spans="1:19" x14ac:dyDescent="0.2">
      <c r="A18" s="30" t="s">
        <v>23</v>
      </c>
      <c r="B18" s="6"/>
      <c r="C18" s="310">
        <v>37881</v>
      </c>
      <c r="D18" s="310">
        <v>237341</v>
      </c>
      <c r="E18" s="310">
        <v>520146</v>
      </c>
      <c r="F18" s="310">
        <v>482914</v>
      </c>
      <c r="G18" s="310">
        <v>510567</v>
      </c>
      <c r="H18" s="310">
        <v>551562</v>
      </c>
      <c r="I18" s="310">
        <v>1238624</v>
      </c>
      <c r="J18" s="310">
        <v>525148</v>
      </c>
      <c r="K18" s="310">
        <v>134006</v>
      </c>
      <c r="L18" s="310">
        <v>89545</v>
      </c>
      <c r="M18" s="310">
        <v>291021</v>
      </c>
      <c r="N18" s="310">
        <v>13468</v>
      </c>
      <c r="O18" s="38">
        <v>0</v>
      </c>
      <c r="P18" s="39"/>
      <c r="Q18" s="38">
        <v>4632222</v>
      </c>
      <c r="R18" s="289"/>
      <c r="S18" s="289"/>
    </row>
    <row r="19" spans="1:19" ht="6" customHeight="1" x14ac:dyDescent="0.2">
      <c r="A19" s="12"/>
      <c r="B19" s="6"/>
      <c r="C19" s="9"/>
      <c r="D19" s="9"/>
      <c r="E19" s="9"/>
      <c r="F19" s="9"/>
      <c r="G19" s="9"/>
      <c r="H19" s="9"/>
      <c r="I19" s="9"/>
      <c r="J19" s="9"/>
      <c r="K19" s="9"/>
      <c r="L19" s="9"/>
      <c r="M19" s="9"/>
      <c r="N19" s="9"/>
      <c r="O19" s="13"/>
      <c r="P19" s="10"/>
      <c r="Q19" s="8"/>
      <c r="R19" s="289"/>
    </row>
    <row r="20" spans="1:19" outlineLevel="1" x14ac:dyDescent="0.2">
      <c r="A20" s="33" t="s">
        <v>24</v>
      </c>
      <c r="B20" s="6"/>
      <c r="C20" s="34"/>
      <c r="D20" s="34">
        <v>120550</v>
      </c>
      <c r="E20" s="34">
        <v>506847</v>
      </c>
      <c r="F20" s="34">
        <v>374509</v>
      </c>
      <c r="G20" s="34">
        <v>198774</v>
      </c>
      <c r="H20" s="34">
        <v>130194</v>
      </c>
      <c r="I20" s="34">
        <v>1188893</v>
      </c>
      <c r="J20" s="34">
        <v>370223</v>
      </c>
      <c r="K20" s="34">
        <v>410942</v>
      </c>
      <c r="L20" s="34"/>
      <c r="M20" s="34">
        <v>93761</v>
      </c>
      <c r="N20" s="34"/>
      <c r="O20" s="34"/>
      <c r="P20" s="10"/>
      <c r="Q20" s="34">
        <v>3394694</v>
      </c>
      <c r="R20" s="289"/>
    </row>
    <row r="21" spans="1:19" s="28" customFormat="1" ht="6.75" customHeight="1" outlineLevel="1" x14ac:dyDescent="0.2">
      <c r="A21" s="35"/>
      <c r="B21" s="6"/>
      <c r="C21" s="8"/>
      <c r="D21" s="8"/>
      <c r="E21" s="8"/>
      <c r="F21" s="8"/>
      <c r="G21" s="8"/>
      <c r="H21" s="8"/>
      <c r="I21" s="8"/>
      <c r="J21" s="8"/>
      <c r="K21" s="8"/>
      <c r="L21" s="8"/>
      <c r="M21" s="8"/>
      <c r="N21" s="8"/>
      <c r="O21" s="8"/>
      <c r="P21" s="36"/>
      <c r="Q21" s="8"/>
      <c r="R21" s="289"/>
    </row>
    <row r="22" spans="1:19" outlineLevel="1" x14ac:dyDescent="0.2">
      <c r="A22" s="6" t="s">
        <v>25</v>
      </c>
      <c r="B22" s="6"/>
      <c r="C22" s="8"/>
      <c r="D22" s="8"/>
      <c r="E22" s="8"/>
      <c r="F22" s="8"/>
      <c r="G22" s="8"/>
      <c r="H22" s="8"/>
      <c r="I22" s="8"/>
      <c r="J22" s="8"/>
      <c r="K22" s="8"/>
      <c r="L22" s="8"/>
      <c r="M22" s="8"/>
      <c r="N22" s="8"/>
      <c r="O22" s="8"/>
      <c r="P22" s="10"/>
      <c r="Q22" s="8"/>
      <c r="R22" s="289"/>
    </row>
    <row r="23" spans="1:19" outlineLevel="1" x14ac:dyDescent="0.2">
      <c r="A23" s="6" t="s">
        <v>26</v>
      </c>
      <c r="B23" s="6"/>
      <c r="C23" s="8"/>
      <c r="D23" s="8">
        <v>17377</v>
      </c>
      <c r="E23" s="8">
        <v>95079</v>
      </c>
      <c r="F23" s="8">
        <v>60572</v>
      </c>
      <c r="G23" s="8">
        <v>31776</v>
      </c>
      <c r="H23" s="8">
        <v>33762</v>
      </c>
      <c r="I23" s="8">
        <v>333397</v>
      </c>
      <c r="J23" s="8">
        <v>124372</v>
      </c>
      <c r="K23" s="8">
        <v>143487</v>
      </c>
      <c r="L23" s="8"/>
      <c r="M23" s="8">
        <v>10178</v>
      </c>
      <c r="N23" s="8"/>
      <c r="O23" s="8"/>
      <c r="P23" s="10"/>
      <c r="Q23" s="8">
        <v>850000</v>
      </c>
      <c r="R23" s="289"/>
    </row>
    <row r="24" spans="1:19" outlineLevel="1" x14ac:dyDescent="0.2">
      <c r="A24" s="6" t="s">
        <v>27</v>
      </c>
      <c r="B24" s="6"/>
      <c r="C24" s="8"/>
      <c r="D24" s="8">
        <v>29742</v>
      </c>
      <c r="E24" s="8">
        <v>107072</v>
      </c>
      <c r="F24" s="8">
        <v>87308</v>
      </c>
      <c r="G24" s="8">
        <v>46628</v>
      </c>
      <c r="H24" s="8">
        <v>20532</v>
      </c>
      <c r="I24" s="8">
        <v>143914</v>
      </c>
      <c r="J24" s="8">
        <v>27823</v>
      </c>
      <c r="K24" s="8">
        <v>36266</v>
      </c>
      <c r="L24" s="8"/>
      <c r="M24" s="8">
        <v>25713</v>
      </c>
      <c r="N24" s="8"/>
      <c r="O24" s="8"/>
      <c r="P24" s="10"/>
      <c r="Q24" s="8">
        <v>525000</v>
      </c>
      <c r="R24" s="289"/>
    </row>
    <row r="25" spans="1:19" outlineLevel="1" x14ac:dyDescent="0.2">
      <c r="A25" s="6" t="s">
        <v>28</v>
      </c>
      <c r="B25" s="6"/>
      <c r="C25" s="306"/>
      <c r="D25" s="306">
        <v>16602</v>
      </c>
      <c r="E25" s="306">
        <v>69800</v>
      </c>
      <c r="F25" s="306">
        <v>51576</v>
      </c>
      <c r="G25" s="306">
        <v>27374</v>
      </c>
      <c r="H25" s="306">
        <v>17930</v>
      </c>
      <c r="I25" s="306">
        <v>163728</v>
      </c>
      <c r="J25" s="306">
        <v>50985</v>
      </c>
      <c r="K25" s="306">
        <v>56593</v>
      </c>
      <c r="L25" s="306"/>
      <c r="M25" s="306">
        <v>12912</v>
      </c>
      <c r="N25" s="306"/>
      <c r="O25" s="307"/>
      <c r="P25" s="308"/>
      <c r="Q25" s="41">
        <v>467500</v>
      </c>
      <c r="R25" s="289"/>
    </row>
    <row r="26" spans="1:19" s="3" customFormat="1" outlineLevel="1" x14ac:dyDescent="0.2">
      <c r="A26" s="19" t="s">
        <v>29</v>
      </c>
      <c r="B26" s="19"/>
      <c r="C26" s="20">
        <v>0</v>
      </c>
      <c r="D26" s="20">
        <v>63721</v>
      </c>
      <c r="E26" s="20">
        <v>271952</v>
      </c>
      <c r="F26" s="20">
        <v>199456</v>
      </c>
      <c r="G26" s="20">
        <v>105778</v>
      </c>
      <c r="H26" s="20">
        <v>72223</v>
      </c>
      <c r="I26" s="20">
        <v>641039</v>
      </c>
      <c r="J26" s="20">
        <v>203181</v>
      </c>
      <c r="K26" s="20">
        <v>236346</v>
      </c>
      <c r="L26" s="20">
        <v>0</v>
      </c>
      <c r="M26" s="20">
        <v>48803</v>
      </c>
      <c r="N26" s="20">
        <v>0</v>
      </c>
      <c r="O26" s="20">
        <v>0</v>
      </c>
      <c r="P26" s="32"/>
      <c r="Q26" s="20">
        <v>1842500</v>
      </c>
      <c r="R26" s="289"/>
    </row>
    <row r="27" spans="1:19" ht="6" customHeight="1" outlineLevel="1" x14ac:dyDescent="0.2">
      <c r="A27" s="6"/>
      <c r="B27" s="6"/>
      <c r="C27" s="51"/>
      <c r="D27" s="51"/>
      <c r="E27" s="51"/>
      <c r="F27" s="51"/>
      <c r="G27" s="51"/>
      <c r="H27" s="51"/>
      <c r="I27" s="51"/>
      <c r="J27" s="51"/>
      <c r="K27" s="51"/>
      <c r="L27" s="51"/>
      <c r="M27" s="51"/>
      <c r="N27" s="51"/>
      <c r="O27" s="51"/>
      <c r="P27" s="32"/>
      <c r="Q27" s="20"/>
      <c r="R27" s="289"/>
    </row>
    <row r="28" spans="1:19" outlineLevel="1" x14ac:dyDescent="0.2">
      <c r="A28" s="6" t="s">
        <v>30</v>
      </c>
      <c r="B28" s="6"/>
      <c r="C28" s="51">
        <v>65175</v>
      </c>
      <c r="D28" s="51">
        <v>65367</v>
      </c>
      <c r="E28" s="51">
        <v>114758</v>
      </c>
      <c r="F28" s="51">
        <v>85246</v>
      </c>
      <c r="G28" s="51">
        <v>45245</v>
      </c>
      <c r="H28" s="51">
        <v>29635</v>
      </c>
      <c r="I28" s="51">
        <v>270615</v>
      </c>
      <c r="J28" s="51"/>
      <c r="K28" s="51"/>
      <c r="L28" s="51">
        <v>135892</v>
      </c>
      <c r="M28" s="51">
        <v>21342</v>
      </c>
      <c r="N28" s="51"/>
      <c r="O28" s="51"/>
      <c r="P28" s="32"/>
      <c r="Q28" s="20">
        <v>833275</v>
      </c>
      <c r="R28" s="289"/>
    </row>
    <row r="29" spans="1:19" outlineLevel="1" x14ac:dyDescent="0.2">
      <c r="A29" s="6" t="s">
        <v>31</v>
      </c>
      <c r="B29" s="6"/>
      <c r="C29" s="20"/>
      <c r="D29" s="20"/>
      <c r="E29" s="20"/>
      <c r="F29" s="20"/>
      <c r="G29" s="20"/>
      <c r="H29" s="20"/>
      <c r="I29" s="20"/>
      <c r="J29" s="20">
        <v>65639</v>
      </c>
      <c r="K29" s="20"/>
      <c r="L29" s="20"/>
      <c r="M29" s="20"/>
      <c r="N29" s="20"/>
      <c r="O29" s="20"/>
      <c r="P29" s="32"/>
      <c r="Q29" s="20">
        <v>65639</v>
      </c>
      <c r="R29" s="289"/>
    </row>
    <row r="30" spans="1:19" outlineLevel="1" x14ac:dyDescent="0.2">
      <c r="A30" s="6" t="s">
        <v>32</v>
      </c>
      <c r="B30" s="6"/>
      <c r="C30" s="306"/>
      <c r="D30" s="306"/>
      <c r="E30" s="306"/>
      <c r="F30" s="306"/>
      <c r="G30" s="306"/>
      <c r="H30" s="306"/>
      <c r="I30" s="306"/>
      <c r="J30" s="306"/>
      <c r="K30" s="306">
        <v>19175</v>
      </c>
      <c r="L30" s="306"/>
      <c r="M30" s="306"/>
      <c r="N30" s="306"/>
      <c r="O30" s="307"/>
      <c r="P30" s="308"/>
      <c r="Q30" s="41">
        <v>19175</v>
      </c>
      <c r="R30" s="289"/>
    </row>
    <row r="31" spans="1:19" s="3" customFormat="1" outlineLevel="1" x14ac:dyDescent="0.2">
      <c r="A31" s="19" t="s">
        <v>33</v>
      </c>
      <c r="B31" s="19"/>
      <c r="C31" s="51">
        <v>65175</v>
      </c>
      <c r="D31" s="51">
        <v>65367</v>
      </c>
      <c r="E31" s="51">
        <v>114758</v>
      </c>
      <c r="F31" s="51">
        <v>85246</v>
      </c>
      <c r="G31" s="51">
        <v>45245</v>
      </c>
      <c r="H31" s="51">
        <v>29635</v>
      </c>
      <c r="I31" s="51">
        <v>270615</v>
      </c>
      <c r="J31" s="51">
        <v>65639</v>
      </c>
      <c r="K31" s="51">
        <v>19175</v>
      </c>
      <c r="L31" s="51">
        <v>135892</v>
      </c>
      <c r="M31" s="51">
        <v>21342</v>
      </c>
      <c r="N31" s="51">
        <v>0</v>
      </c>
      <c r="O31" s="51">
        <v>0</v>
      </c>
      <c r="P31" s="32"/>
      <c r="Q31" s="20">
        <v>918089</v>
      </c>
      <c r="R31" s="289"/>
    </row>
    <row r="32" spans="1:19" ht="5.25" customHeight="1" outlineLevel="1" x14ac:dyDescent="0.2">
      <c r="A32" s="6"/>
      <c r="B32" s="6"/>
      <c r="C32" s="13"/>
      <c r="D32" s="13"/>
      <c r="E32" s="13"/>
      <c r="F32" s="13"/>
      <c r="G32" s="13"/>
      <c r="H32" s="13"/>
      <c r="I32" s="13"/>
      <c r="J32" s="13"/>
      <c r="K32" s="13"/>
      <c r="L32" s="13"/>
      <c r="M32" s="13"/>
      <c r="N32" s="13"/>
      <c r="O32" s="13"/>
      <c r="P32" s="10"/>
      <c r="Q32" s="8"/>
      <c r="R32" s="289"/>
    </row>
    <row r="33" spans="1:18" s="3" customFormat="1" x14ac:dyDescent="0.2">
      <c r="A33" s="33" t="s">
        <v>34</v>
      </c>
      <c r="B33" s="19"/>
      <c r="C33" s="311">
        <v>65175</v>
      </c>
      <c r="D33" s="311">
        <v>249639</v>
      </c>
      <c r="E33" s="311">
        <v>893557</v>
      </c>
      <c r="F33" s="311">
        <v>659211</v>
      </c>
      <c r="G33" s="311">
        <v>349797</v>
      </c>
      <c r="H33" s="311">
        <v>232052</v>
      </c>
      <c r="I33" s="311">
        <v>2100548</v>
      </c>
      <c r="J33" s="311">
        <v>639043</v>
      </c>
      <c r="K33" s="311">
        <v>666464</v>
      </c>
      <c r="L33" s="311">
        <v>135892</v>
      </c>
      <c r="M33" s="311">
        <v>163906</v>
      </c>
      <c r="N33" s="311">
        <v>0</v>
      </c>
      <c r="O33" s="311">
        <v>0</v>
      </c>
      <c r="P33" s="314"/>
      <c r="Q33" s="311">
        <v>6155283</v>
      </c>
      <c r="R33" s="289"/>
    </row>
    <row r="34" spans="1:18" ht="6" customHeight="1" x14ac:dyDescent="0.2">
      <c r="A34" s="12"/>
      <c r="B34" s="6"/>
      <c r="C34" s="13"/>
      <c r="D34" s="13"/>
      <c r="E34" s="13"/>
      <c r="F34" s="13"/>
      <c r="G34" s="13"/>
      <c r="H34" s="13"/>
      <c r="I34" s="13"/>
      <c r="J34" s="13"/>
      <c r="K34" s="13"/>
      <c r="L34" s="13"/>
      <c r="M34" s="13"/>
      <c r="N34" s="13"/>
      <c r="O34" s="13"/>
      <c r="P34" s="10"/>
      <c r="Q34" s="8"/>
      <c r="R34" s="289"/>
    </row>
    <row r="35" spans="1:18" outlineLevel="1" x14ac:dyDescent="0.2">
      <c r="A35" s="42" t="s">
        <v>238</v>
      </c>
      <c r="B35" s="6"/>
      <c r="C35" s="8">
        <v>177136</v>
      </c>
      <c r="D35" s="8">
        <v>161249</v>
      </c>
      <c r="E35" s="8">
        <v>579863</v>
      </c>
      <c r="F35" s="8">
        <v>520288</v>
      </c>
      <c r="G35" s="8">
        <v>209704</v>
      </c>
      <c r="H35" s="8">
        <v>185874</v>
      </c>
      <c r="I35" s="8">
        <v>1333684</v>
      </c>
      <c r="J35" s="8">
        <v>573508</v>
      </c>
      <c r="K35" s="8"/>
      <c r="L35" s="8">
        <v>637055</v>
      </c>
      <c r="M35" s="8">
        <v>102469</v>
      </c>
      <c r="N35" s="8"/>
      <c r="O35" s="8"/>
      <c r="P35" s="10"/>
      <c r="Q35" s="8">
        <v>4480829</v>
      </c>
      <c r="R35" s="289"/>
    </row>
    <row r="36" spans="1:18" outlineLevel="1" x14ac:dyDescent="0.2">
      <c r="A36" s="42" t="s">
        <v>239</v>
      </c>
      <c r="B36" s="6"/>
      <c r="C36" s="306">
        <v>8627</v>
      </c>
      <c r="D36" s="306">
        <v>7853</v>
      </c>
      <c r="E36" s="306">
        <v>28240</v>
      </c>
      <c r="F36" s="306">
        <v>25339</v>
      </c>
      <c r="G36" s="306">
        <v>10213</v>
      </c>
      <c r="H36" s="306">
        <v>9052</v>
      </c>
      <c r="I36" s="306">
        <v>64952</v>
      </c>
      <c r="J36" s="306">
        <v>27931</v>
      </c>
      <c r="K36" s="306"/>
      <c r="L36" s="306">
        <v>31025</v>
      </c>
      <c r="M36" s="306">
        <v>4990</v>
      </c>
      <c r="N36" s="306">
        <v>0</v>
      </c>
      <c r="O36" s="307"/>
      <c r="P36" s="308"/>
      <c r="Q36" s="41">
        <v>218222</v>
      </c>
      <c r="R36" s="289"/>
    </row>
    <row r="37" spans="1:18" x14ac:dyDescent="0.2">
      <c r="A37" s="42" t="s">
        <v>241</v>
      </c>
      <c r="B37" s="43"/>
      <c r="C37" s="318">
        <v>185763</v>
      </c>
      <c r="D37" s="318">
        <v>169103</v>
      </c>
      <c r="E37" s="318">
        <v>608103</v>
      </c>
      <c r="F37" s="318">
        <v>545626</v>
      </c>
      <c r="G37" s="318">
        <v>219917</v>
      </c>
      <c r="H37" s="318">
        <v>194926</v>
      </c>
      <c r="I37" s="318">
        <v>1398636</v>
      </c>
      <c r="J37" s="318">
        <v>601439</v>
      </c>
      <c r="K37" s="318">
        <v>0</v>
      </c>
      <c r="L37" s="318">
        <v>668080</v>
      </c>
      <c r="M37" s="318">
        <v>107459</v>
      </c>
      <c r="N37" s="318">
        <v>0</v>
      </c>
      <c r="O37" s="318">
        <v>0</v>
      </c>
      <c r="P37" s="319"/>
      <c r="Q37" s="311">
        <v>4699051</v>
      </c>
      <c r="R37" s="289"/>
    </row>
    <row r="38" spans="1:18" s="28" customFormat="1" ht="6" customHeight="1" x14ac:dyDescent="0.2">
      <c r="A38" s="44"/>
      <c r="B38" s="45"/>
      <c r="C38" s="62"/>
      <c r="D38" s="62"/>
      <c r="E38" s="62"/>
      <c r="F38" s="62"/>
      <c r="G38" s="62"/>
      <c r="H38" s="62"/>
      <c r="I38" s="62"/>
      <c r="J38" s="62"/>
      <c r="K38" s="62"/>
      <c r="L38" s="62"/>
      <c r="M38" s="62"/>
      <c r="N38" s="62"/>
      <c r="O38" s="62"/>
      <c r="P38" s="26"/>
      <c r="Q38" s="320"/>
      <c r="R38" s="289"/>
    </row>
    <row r="39" spans="1:18" outlineLevel="1" x14ac:dyDescent="0.2">
      <c r="A39" s="46" t="s">
        <v>35</v>
      </c>
      <c r="B39" s="6"/>
      <c r="C39" s="20">
        <v>0</v>
      </c>
      <c r="D39" s="20">
        <v>49731</v>
      </c>
      <c r="E39" s="20">
        <v>218816</v>
      </c>
      <c r="F39" s="20">
        <v>169085</v>
      </c>
      <c r="G39" s="20">
        <v>49731</v>
      </c>
      <c r="H39" s="20">
        <v>29839</v>
      </c>
      <c r="I39" s="20">
        <v>338170</v>
      </c>
      <c r="J39" s="20">
        <v>19892</v>
      </c>
      <c r="K39" s="20">
        <v>0</v>
      </c>
      <c r="L39" s="20">
        <v>49731</v>
      </c>
      <c r="M39" s="20">
        <v>49731</v>
      </c>
      <c r="N39" s="20">
        <v>19892</v>
      </c>
      <c r="O39" s="20"/>
      <c r="P39" s="17"/>
      <c r="Q39" s="20">
        <v>994618</v>
      </c>
      <c r="R39" s="289"/>
    </row>
    <row r="40" spans="1:18" outlineLevel="1" x14ac:dyDescent="0.2">
      <c r="A40" s="48" t="s">
        <v>36</v>
      </c>
      <c r="B40" s="6"/>
      <c r="C40" s="20">
        <v>21362</v>
      </c>
      <c r="D40" s="20">
        <v>59237</v>
      </c>
      <c r="E40" s="20">
        <v>276556</v>
      </c>
      <c r="F40" s="20">
        <v>208716</v>
      </c>
      <c r="G40" s="20">
        <v>116543</v>
      </c>
      <c r="H40" s="20">
        <v>63718</v>
      </c>
      <c r="I40" s="20">
        <v>629062</v>
      </c>
      <c r="J40" s="20">
        <v>149572</v>
      </c>
      <c r="K40" s="20">
        <v>0</v>
      </c>
      <c r="L40" s="20">
        <v>60406</v>
      </c>
      <c r="M40" s="20">
        <v>47967</v>
      </c>
      <c r="N40" s="20">
        <v>13053</v>
      </c>
      <c r="O40" s="20"/>
      <c r="P40" s="32"/>
      <c r="Q40" s="20">
        <v>1646193</v>
      </c>
      <c r="R40" s="289"/>
    </row>
    <row r="41" spans="1:18" outlineLevel="1" x14ac:dyDescent="0.2">
      <c r="A41" s="48" t="s">
        <v>37</v>
      </c>
      <c r="B41" s="6"/>
      <c r="C41" s="20">
        <v>0</v>
      </c>
      <c r="D41" s="20">
        <v>10871</v>
      </c>
      <c r="E41" s="20">
        <v>191789</v>
      </c>
      <c r="F41" s="20">
        <v>153895</v>
      </c>
      <c r="G41" s="20">
        <v>122109</v>
      </c>
      <c r="H41" s="20">
        <v>34429</v>
      </c>
      <c r="I41" s="20">
        <v>496597</v>
      </c>
      <c r="J41" s="20">
        <v>38502</v>
      </c>
      <c r="K41" s="20">
        <v>0</v>
      </c>
      <c r="L41" s="20">
        <v>21892</v>
      </c>
      <c r="M41" s="20">
        <v>10130</v>
      </c>
      <c r="N41" s="20">
        <v>43794</v>
      </c>
      <c r="O41" s="20"/>
      <c r="P41" s="32"/>
      <c r="Q41" s="20">
        <v>1124008</v>
      </c>
      <c r="R41" s="289"/>
    </row>
    <row r="42" spans="1:18" outlineLevel="1" x14ac:dyDescent="0.2">
      <c r="A42" s="48" t="s">
        <v>38</v>
      </c>
      <c r="B42" s="6"/>
      <c r="C42" s="306">
        <v>1604</v>
      </c>
      <c r="D42" s="306">
        <v>6632</v>
      </c>
      <c r="E42" s="306">
        <v>35662</v>
      </c>
      <c r="F42" s="306">
        <v>32759</v>
      </c>
      <c r="G42" s="306">
        <v>51273</v>
      </c>
      <c r="H42" s="306">
        <v>6806</v>
      </c>
      <c r="I42" s="306">
        <v>95145</v>
      </c>
      <c r="J42" s="306">
        <v>12649</v>
      </c>
      <c r="K42" s="306">
        <v>0</v>
      </c>
      <c r="L42" s="306">
        <v>15241</v>
      </c>
      <c r="M42" s="306">
        <v>3695</v>
      </c>
      <c r="N42" s="306">
        <v>13971</v>
      </c>
      <c r="O42" s="307"/>
      <c r="P42" s="308"/>
      <c r="Q42" s="41">
        <v>275437</v>
      </c>
      <c r="R42" s="289"/>
    </row>
    <row r="43" spans="1:18" s="3" customFormat="1" x14ac:dyDescent="0.2">
      <c r="A43" s="46" t="s">
        <v>39</v>
      </c>
      <c r="B43" s="19"/>
      <c r="C43" s="318">
        <v>22966</v>
      </c>
      <c r="D43" s="318">
        <v>126471</v>
      </c>
      <c r="E43" s="318">
        <v>722823</v>
      </c>
      <c r="F43" s="318">
        <v>564455</v>
      </c>
      <c r="G43" s="318">
        <v>339656</v>
      </c>
      <c r="H43" s="318">
        <v>134791</v>
      </c>
      <c r="I43" s="318">
        <v>1558974</v>
      </c>
      <c r="J43" s="318">
        <v>220615</v>
      </c>
      <c r="K43" s="318">
        <v>0</v>
      </c>
      <c r="L43" s="318">
        <v>147270</v>
      </c>
      <c r="M43" s="318">
        <v>111522</v>
      </c>
      <c r="N43" s="318">
        <v>90710</v>
      </c>
      <c r="O43" s="318">
        <v>0</v>
      </c>
      <c r="P43" s="319"/>
      <c r="Q43" s="311">
        <v>4040255</v>
      </c>
      <c r="R43" s="289"/>
    </row>
    <row r="44" spans="1:18" ht="6" customHeight="1" x14ac:dyDescent="0.2">
      <c r="A44" s="12"/>
      <c r="B44" s="6"/>
      <c r="C44" s="13"/>
      <c r="D44" s="13"/>
      <c r="E44" s="13"/>
      <c r="F44" s="13"/>
      <c r="G44" s="13"/>
      <c r="H44" s="13"/>
      <c r="I44" s="13"/>
      <c r="J44" s="13"/>
      <c r="K44" s="13"/>
      <c r="L44" s="13"/>
      <c r="M44" s="13"/>
      <c r="N44" s="13"/>
      <c r="O44" s="13"/>
      <c r="P44" s="10"/>
      <c r="Q44" s="8"/>
      <c r="R44" s="289"/>
    </row>
    <row r="45" spans="1:18" outlineLevel="1" x14ac:dyDescent="0.2">
      <c r="A45" s="49" t="s">
        <v>40</v>
      </c>
      <c r="B45" s="6"/>
      <c r="C45" s="20">
        <v>0</v>
      </c>
      <c r="D45" s="20">
        <v>30792</v>
      </c>
      <c r="E45" s="20">
        <v>10264</v>
      </c>
      <c r="F45" s="20">
        <v>18475</v>
      </c>
      <c r="G45" s="20">
        <v>36950</v>
      </c>
      <c r="H45" s="20">
        <v>36950</v>
      </c>
      <c r="I45" s="20">
        <v>18475</v>
      </c>
      <c r="J45" s="20">
        <v>4106</v>
      </c>
      <c r="K45" s="20">
        <v>0</v>
      </c>
      <c r="L45" s="20">
        <v>0</v>
      </c>
      <c r="M45" s="20">
        <v>49267</v>
      </c>
      <c r="N45" s="20">
        <v>0</v>
      </c>
      <c r="O45" s="20"/>
      <c r="P45" s="32"/>
      <c r="Q45" s="20">
        <v>205281</v>
      </c>
      <c r="R45" s="289"/>
    </row>
    <row r="46" spans="1:18" outlineLevel="1" x14ac:dyDescent="0.2">
      <c r="A46" s="49" t="s">
        <v>41</v>
      </c>
      <c r="B46" s="6"/>
      <c r="C46" s="20">
        <v>0</v>
      </c>
      <c r="D46" s="20">
        <v>0</v>
      </c>
      <c r="E46" s="20">
        <v>21457</v>
      </c>
      <c r="F46" s="20">
        <v>7152</v>
      </c>
      <c r="G46" s="20">
        <v>28609</v>
      </c>
      <c r="H46" s="20">
        <v>88210</v>
      </c>
      <c r="I46" s="20">
        <v>11920</v>
      </c>
      <c r="J46" s="20">
        <v>0</v>
      </c>
      <c r="K46" s="20"/>
      <c r="L46" s="20">
        <v>0</v>
      </c>
      <c r="M46" s="20">
        <v>9536</v>
      </c>
      <c r="N46" s="20">
        <v>0</v>
      </c>
      <c r="O46" s="20"/>
      <c r="P46" s="32"/>
      <c r="Q46" s="20">
        <v>166884</v>
      </c>
      <c r="R46" s="289"/>
    </row>
    <row r="47" spans="1:18" outlineLevel="1" x14ac:dyDescent="0.2">
      <c r="A47" s="49" t="s">
        <v>42</v>
      </c>
      <c r="B47" s="6"/>
      <c r="C47" s="20">
        <v>3388</v>
      </c>
      <c r="D47" s="20">
        <v>12649</v>
      </c>
      <c r="E47" s="20">
        <v>37511</v>
      </c>
      <c r="F47" s="20">
        <v>28052</v>
      </c>
      <c r="G47" s="20">
        <v>23285</v>
      </c>
      <c r="H47" s="20">
        <v>28596</v>
      </c>
      <c r="I47" s="20">
        <v>80844</v>
      </c>
      <c r="J47" s="20">
        <v>22767</v>
      </c>
      <c r="K47" s="20">
        <v>0</v>
      </c>
      <c r="L47" s="20">
        <v>7358</v>
      </c>
      <c r="M47" s="20">
        <v>15456</v>
      </c>
      <c r="N47" s="20">
        <v>0</v>
      </c>
      <c r="O47" s="20"/>
      <c r="P47" s="32"/>
      <c r="Q47" s="20">
        <v>259906</v>
      </c>
      <c r="R47" s="289"/>
    </row>
    <row r="48" spans="1:18" outlineLevel="1" x14ac:dyDescent="0.2">
      <c r="A48" s="49" t="s">
        <v>43</v>
      </c>
      <c r="B48" s="6"/>
      <c r="C48" s="306">
        <v>642</v>
      </c>
      <c r="D48" s="306">
        <v>1459</v>
      </c>
      <c r="E48" s="306">
        <v>6391</v>
      </c>
      <c r="F48" s="306">
        <v>4619</v>
      </c>
      <c r="G48" s="306">
        <v>2748</v>
      </c>
      <c r="H48" s="306">
        <v>2629</v>
      </c>
      <c r="I48" s="306">
        <v>14533</v>
      </c>
      <c r="J48" s="306">
        <v>4190</v>
      </c>
      <c r="K48" s="306"/>
      <c r="L48" s="306">
        <v>1394</v>
      </c>
      <c r="M48" s="306">
        <v>1249</v>
      </c>
      <c r="N48" s="306">
        <v>0</v>
      </c>
      <c r="O48" s="307"/>
      <c r="P48" s="308"/>
      <c r="Q48" s="41">
        <v>39854</v>
      </c>
      <c r="R48" s="289"/>
    </row>
    <row r="49" spans="1:18" s="23" customFormat="1" x14ac:dyDescent="0.2">
      <c r="A49" s="49" t="s">
        <v>44</v>
      </c>
      <c r="B49" s="19"/>
      <c r="C49" s="318">
        <v>4030</v>
      </c>
      <c r="D49" s="318">
        <v>44900</v>
      </c>
      <c r="E49" s="318">
        <v>75623</v>
      </c>
      <c r="F49" s="318">
        <v>58298</v>
      </c>
      <c r="G49" s="318">
        <v>91592</v>
      </c>
      <c r="H49" s="318">
        <v>156386</v>
      </c>
      <c r="I49" s="318">
        <v>125773</v>
      </c>
      <c r="J49" s="318">
        <v>31062</v>
      </c>
      <c r="K49" s="318">
        <v>0</v>
      </c>
      <c r="L49" s="318">
        <v>8752</v>
      </c>
      <c r="M49" s="318">
        <v>75508</v>
      </c>
      <c r="N49" s="318">
        <v>0</v>
      </c>
      <c r="O49" s="318">
        <v>0</v>
      </c>
      <c r="P49" s="319"/>
      <c r="Q49" s="311">
        <v>671925</v>
      </c>
      <c r="R49" s="289"/>
    </row>
    <row r="50" spans="1:18" s="28" customFormat="1" ht="6.75" customHeight="1" x14ac:dyDescent="0.2">
      <c r="A50" s="44"/>
      <c r="B50" s="45"/>
      <c r="C50" s="62"/>
      <c r="D50" s="62"/>
      <c r="E50" s="62"/>
      <c r="F50" s="62"/>
      <c r="G50" s="62"/>
      <c r="H50" s="62"/>
      <c r="I50" s="62"/>
      <c r="J50" s="62"/>
      <c r="K50" s="62"/>
      <c r="L50" s="62"/>
      <c r="M50" s="62"/>
      <c r="N50" s="62"/>
      <c r="O50" s="62"/>
      <c r="P50" s="26"/>
      <c r="Q50" s="320"/>
      <c r="R50" s="289"/>
    </row>
    <row r="51" spans="1:18" outlineLevel="1" x14ac:dyDescent="0.2">
      <c r="A51" s="50" t="s">
        <v>45</v>
      </c>
      <c r="B51" s="6"/>
      <c r="C51" s="51">
        <v>180713</v>
      </c>
      <c r="D51" s="51">
        <v>120475</v>
      </c>
      <c r="E51" s="51">
        <v>0</v>
      </c>
      <c r="F51" s="51">
        <v>120475</v>
      </c>
      <c r="G51" s="51">
        <v>0</v>
      </c>
      <c r="H51" s="51">
        <v>0</v>
      </c>
      <c r="I51" s="51">
        <v>0</v>
      </c>
      <c r="J51" s="51">
        <v>240951</v>
      </c>
      <c r="K51" s="51"/>
      <c r="L51" s="51">
        <v>0</v>
      </c>
      <c r="M51" s="51">
        <v>0</v>
      </c>
      <c r="N51" s="51">
        <v>120475</v>
      </c>
      <c r="O51" s="51"/>
      <c r="P51" s="32"/>
      <c r="Q51" s="20">
        <v>783089</v>
      </c>
      <c r="R51" s="289"/>
    </row>
    <row r="52" spans="1:18" outlineLevel="1" x14ac:dyDescent="0.2">
      <c r="A52" s="50" t="s">
        <v>46</v>
      </c>
      <c r="B52" s="6"/>
      <c r="C52" s="51">
        <v>30788</v>
      </c>
      <c r="D52" s="51">
        <v>59114</v>
      </c>
      <c r="E52" s="51">
        <v>307883</v>
      </c>
      <c r="F52" s="51">
        <v>277095</v>
      </c>
      <c r="G52" s="51">
        <v>59114</v>
      </c>
      <c r="H52" s="51">
        <v>59114</v>
      </c>
      <c r="I52" s="51">
        <v>338671</v>
      </c>
      <c r="J52" s="51">
        <v>153941</v>
      </c>
      <c r="K52" s="51"/>
      <c r="L52" s="51">
        <v>92365</v>
      </c>
      <c r="M52" s="51">
        <v>7389</v>
      </c>
      <c r="N52" s="51">
        <v>0</v>
      </c>
      <c r="O52" s="51"/>
      <c r="P52" s="32"/>
      <c r="Q52" s="20">
        <v>1385473</v>
      </c>
      <c r="R52" s="289"/>
    </row>
    <row r="53" spans="1:18" outlineLevel="1" x14ac:dyDescent="0.2">
      <c r="A53" s="52" t="s">
        <v>47</v>
      </c>
      <c r="B53" s="6"/>
      <c r="C53" s="306">
        <v>0</v>
      </c>
      <c r="D53" s="306">
        <v>0</v>
      </c>
      <c r="E53" s="306">
        <v>0</v>
      </c>
      <c r="F53" s="306">
        <v>0</v>
      </c>
      <c r="G53" s="306">
        <v>0</v>
      </c>
      <c r="H53" s="306">
        <v>0</v>
      </c>
      <c r="I53" s="306">
        <v>0</v>
      </c>
      <c r="J53" s="306">
        <v>0</v>
      </c>
      <c r="K53" s="306"/>
      <c r="L53" s="306">
        <v>0</v>
      </c>
      <c r="M53" s="306">
        <v>0</v>
      </c>
      <c r="N53" s="306">
        <v>0</v>
      </c>
      <c r="O53" s="307"/>
      <c r="P53" s="308"/>
      <c r="Q53" s="41">
        <v>0</v>
      </c>
      <c r="R53" s="289"/>
    </row>
    <row r="54" spans="1:18" x14ac:dyDescent="0.2">
      <c r="A54" s="50" t="s">
        <v>48</v>
      </c>
      <c r="B54" s="6"/>
      <c r="C54" s="318">
        <v>211501</v>
      </c>
      <c r="D54" s="318">
        <v>179589</v>
      </c>
      <c r="E54" s="318">
        <v>307883</v>
      </c>
      <c r="F54" s="318">
        <v>397570</v>
      </c>
      <c r="G54" s="318">
        <v>59114</v>
      </c>
      <c r="H54" s="318">
        <v>59114</v>
      </c>
      <c r="I54" s="318">
        <v>338671</v>
      </c>
      <c r="J54" s="318">
        <v>394892</v>
      </c>
      <c r="K54" s="318">
        <v>0</v>
      </c>
      <c r="L54" s="318">
        <v>92365</v>
      </c>
      <c r="M54" s="318">
        <v>7389</v>
      </c>
      <c r="N54" s="318">
        <v>120475</v>
      </c>
      <c r="O54" s="318">
        <v>0</v>
      </c>
      <c r="P54" s="319"/>
      <c r="Q54" s="311">
        <v>2168562</v>
      </c>
      <c r="R54" s="289"/>
    </row>
    <row r="55" spans="1:18" ht="6" customHeight="1" x14ac:dyDescent="0.2">
      <c r="A55" s="12"/>
      <c r="B55" s="6"/>
      <c r="C55" s="13"/>
      <c r="D55" s="13"/>
      <c r="E55" s="13"/>
      <c r="F55" s="13"/>
      <c r="G55" s="13"/>
      <c r="H55" s="13"/>
      <c r="I55" s="13"/>
      <c r="J55" s="13"/>
      <c r="K55" s="13"/>
      <c r="L55" s="13"/>
      <c r="M55" s="13"/>
      <c r="N55" s="13"/>
      <c r="O55" s="13"/>
      <c r="P55" s="10"/>
      <c r="Q55" s="8"/>
      <c r="R55" s="289"/>
    </row>
    <row r="56" spans="1:18" outlineLevel="1" x14ac:dyDescent="0.2">
      <c r="A56" s="53" t="s">
        <v>49</v>
      </c>
      <c r="B56" s="6"/>
      <c r="C56" s="8">
        <v>35915</v>
      </c>
      <c r="D56" s="8">
        <v>16067</v>
      </c>
      <c r="E56" s="8">
        <v>2835</v>
      </c>
      <c r="F56" s="8">
        <v>36860</v>
      </c>
      <c r="G56" s="8">
        <v>37805</v>
      </c>
      <c r="H56" s="8">
        <v>4726</v>
      </c>
      <c r="I56" s="8">
        <v>21738</v>
      </c>
      <c r="J56" s="8">
        <v>43476</v>
      </c>
      <c r="K56" s="8"/>
      <c r="L56" s="8">
        <v>18902</v>
      </c>
      <c r="M56" s="8">
        <v>0</v>
      </c>
      <c r="N56" s="8">
        <v>4726</v>
      </c>
      <c r="O56" s="8"/>
      <c r="P56" s="10"/>
      <c r="Q56" s="8">
        <v>223049</v>
      </c>
      <c r="R56" s="289"/>
    </row>
    <row r="57" spans="1:18" outlineLevel="1" x14ac:dyDescent="0.2">
      <c r="A57" s="53" t="s">
        <v>50</v>
      </c>
      <c r="B57" s="6"/>
      <c r="C57" s="8">
        <v>38492</v>
      </c>
      <c r="D57" s="8">
        <v>1855</v>
      </c>
      <c r="E57" s="8">
        <v>2892</v>
      </c>
      <c r="F57" s="8">
        <v>5963</v>
      </c>
      <c r="G57" s="8">
        <v>20777</v>
      </c>
      <c r="H57" s="8">
        <v>7232</v>
      </c>
      <c r="I57" s="8">
        <v>8242</v>
      </c>
      <c r="J57" s="8">
        <v>15539</v>
      </c>
      <c r="K57" s="8"/>
      <c r="L57" s="8">
        <v>0</v>
      </c>
      <c r="M57" s="8">
        <v>101</v>
      </c>
      <c r="N57" s="8">
        <v>0</v>
      </c>
      <c r="O57" s="8"/>
      <c r="P57" s="10"/>
      <c r="Q57" s="8">
        <v>101093</v>
      </c>
      <c r="R57" s="289"/>
    </row>
    <row r="58" spans="1:18" outlineLevel="1" x14ac:dyDescent="0.2">
      <c r="A58" s="53" t="s">
        <v>51</v>
      </c>
      <c r="B58" s="6"/>
      <c r="C58" s="8">
        <v>11988</v>
      </c>
      <c r="D58" s="8">
        <v>8503</v>
      </c>
      <c r="E58" s="8">
        <v>0</v>
      </c>
      <c r="F58" s="8">
        <v>4879</v>
      </c>
      <c r="G58" s="8">
        <v>34710</v>
      </c>
      <c r="H58" s="8">
        <v>4461</v>
      </c>
      <c r="I58" s="8">
        <v>5018</v>
      </c>
      <c r="J58" s="8">
        <v>209935</v>
      </c>
      <c r="K58" s="8"/>
      <c r="L58" s="8">
        <v>29413</v>
      </c>
      <c r="M58" s="8">
        <v>0</v>
      </c>
      <c r="N58" s="8">
        <v>0</v>
      </c>
      <c r="O58" s="8"/>
      <c r="P58" s="10"/>
      <c r="Q58" s="8">
        <v>308909</v>
      </c>
      <c r="R58" s="289"/>
    </row>
    <row r="59" spans="1:18" outlineLevel="1" x14ac:dyDescent="0.2">
      <c r="A59" s="53" t="s">
        <v>52</v>
      </c>
      <c r="B59" s="6"/>
      <c r="C59" s="306">
        <v>69195</v>
      </c>
      <c r="D59" s="306">
        <v>290289</v>
      </c>
      <c r="E59" s="306">
        <v>644189</v>
      </c>
      <c r="F59" s="306">
        <v>777548</v>
      </c>
      <c r="G59" s="306">
        <v>596494</v>
      </c>
      <c r="H59" s="306">
        <v>193463</v>
      </c>
      <c r="I59" s="306">
        <v>1642939</v>
      </c>
      <c r="J59" s="306">
        <v>593771</v>
      </c>
      <c r="K59" s="306"/>
      <c r="L59" s="306">
        <v>272899</v>
      </c>
      <c r="M59" s="306">
        <v>114605</v>
      </c>
      <c r="N59" s="306">
        <v>44842</v>
      </c>
      <c r="O59" s="307"/>
      <c r="P59" s="308"/>
      <c r="Q59" s="41">
        <v>5240234</v>
      </c>
      <c r="R59" s="289"/>
    </row>
    <row r="60" spans="1:18" s="3" customFormat="1" x14ac:dyDescent="0.2">
      <c r="A60" s="53" t="s">
        <v>53</v>
      </c>
      <c r="B60" s="19"/>
      <c r="C60" s="318">
        <v>155590</v>
      </c>
      <c r="D60" s="318">
        <v>316715</v>
      </c>
      <c r="E60" s="318">
        <v>649917</v>
      </c>
      <c r="F60" s="318">
        <v>825250</v>
      </c>
      <c r="G60" s="318">
        <v>689786</v>
      </c>
      <c r="H60" s="318">
        <v>209881</v>
      </c>
      <c r="I60" s="318">
        <v>1677937</v>
      </c>
      <c r="J60" s="318">
        <v>862721</v>
      </c>
      <c r="K60" s="318">
        <v>0</v>
      </c>
      <c r="L60" s="318">
        <v>321215</v>
      </c>
      <c r="M60" s="318">
        <v>114705</v>
      </c>
      <c r="N60" s="318">
        <v>49568</v>
      </c>
      <c r="O60" s="318">
        <v>0</v>
      </c>
      <c r="P60" s="319"/>
      <c r="Q60" s="311">
        <v>5873285</v>
      </c>
      <c r="R60" s="289"/>
    </row>
    <row r="61" spans="1:18" ht="6" customHeight="1" x14ac:dyDescent="0.2">
      <c r="A61" s="12"/>
      <c r="B61" s="6"/>
      <c r="C61" s="13"/>
      <c r="D61" s="13"/>
      <c r="E61" s="13"/>
      <c r="F61" s="13"/>
      <c r="G61" s="13"/>
      <c r="H61" s="13"/>
      <c r="I61" s="13"/>
      <c r="J61" s="13"/>
      <c r="K61" s="13"/>
      <c r="L61" s="13"/>
      <c r="M61" s="13"/>
      <c r="N61" s="13"/>
      <c r="O61" s="13"/>
      <c r="P61" s="10"/>
      <c r="Q61" s="13"/>
      <c r="R61" s="289"/>
    </row>
    <row r="62" spans="1:18" x14ac:dyDescent="0.2">
      <c r="A62" s="54" t="s">
        <v>231</v>
      </c>
      <c r="B62" s="2"/>
      <c r="C62" s="315">
        <v>1063366</v>
      </c>
      <c r="D62" s="315">
        <v>2424884</v>
      </c>
      <c r="E62" s="315">
        <v>7070809</v>
      </c>
      <c r="F62" s="315">
        <v>6389605</v>
      </c>
      <c r="G62" s="315">
        <v>3243250</v>
      </c>
      <c r="H62" s="315">
        <v>2486698</v>
      </c>
      <c r="I62" s="315">
        <v>14844509</v>
      </c>
      <c r="J62" s="315">
        <v>5258267</v>
      </c>
      <c r="K62" s="315">
        <v>1196243</v>
      </c>
      <c r="L62" s="315">
        <v>3928645</v>
      </c>
      <c r="M62" s="315">
        <v>1323061</v>
      </c>
      <c r="N62" s="315">
        <v>690981</v>
      </c>
      <c r="O62" s="315">
        <v>0</v>
      </c>
      <c r="P62" s="317"/>
      <c r="Q62" s="315">
        <v>49920318</v>
      </c>
      <c r="R62" s="289"/>
    </row>
    <row r="63" spans="1:18" s="3" customFormat="1" ht="6" customHeight="1" x14ac:dyDescent="0.2">
      <c r="A63" s="55"/>
      <c r="B63" s="56"/>
      <c r="C63" s="13"/>
      <c r="D63" s="13"/>
      <c r="E63" s="13"/>
      <c r="F63" s="13"/>
      <c r="G63" s="13"/>
      <c r="H63" s="13"/>
      <c r="I63" s="13"/>
      <c r="J63" s="13"/>
      <c r="K63" s="13"/>
      <c r="L63" s="13"/>
      <c r="M63" s="13"/>
      <c r="N63" s="13"/>
      <c r="O63" s="13"/>
      <c r="P63" s="57"/>
      <c r="Q63" s="58"/>
      <c r="R63" s="289"/>
    </row>
    <row r="64" spans="1:18" s="18" customFormat="1" x14ac:dyDescent="0.2">
      <c r="A64" s="59" t="s">
        <v>54</v>
      </c>
      <c r="B64" s="60"/>
      <c r="C64" s="20">
        <v>0</v>
      </c>
      <c r="D64" s="20">
        <v>0</v>
      </c>
      <c r="E64" s="20">
        <v>0</v>
      </c>
      <c r="F64" s="20">
        <v>0</v>
      </c>
      <c r="G64" s="20">
        <v>0</v>
      </c>
      <c r="H64" s="20">
        <v>0</v>
      </c>
      <c r="I64" s="20">
        <v>0</v>
      </c>
      <c r="J64" s="20">
        <v>0</v>
      </c>
      <c r="K64" s="20">
        <v>0</v>
      </c>
      <c r="L64" s="20">
        <v>0</v>
      </c>
      <c r="M64" s="20">
        <v>0</v>
      </c>
      <c r="N64" s="20">
        <v>0</v>
      </c>
      <c r="O64" s="20">
        <v>0</v>
      </c>
      <c r="P64" s="61"/>
      <c r="Q64" s="20">
        <v>0</v>
      </c>
      <c r="R64" s="289"/>
    </row>
    <row r="65" spans="1:18" s="28" customFormat="1" ht="6" customHeight="1" x14ac:dyDescent="0.2">
      <c r="A65" s="56"/>
      <c r="B65" s="56"/>
      <c r="C65" s="8"/>
      <c r="D65" s="8"/>
      <c r="E65" s="8"/>
      <c r="F65" s="8"/>
      <c r="G65" s="8"/>
      <c r="H65" s="8"/>
      <c r="I65" s="8"/>
      <c r="J65" s="8"/>
      <c r="K65" s="8"/>
      <c r="L65" s="8"/>
      <c r="M65" s="8"/>
      <c r="N65" s="8"/>
      <c r="O65" s="8"/>
      <c r="P65" s="26"/>
      <c r="Q65" s="62"/>
      <c r="R65" s="289"/>
    </row>
    <row r="66" spans="1:18" s="18" customFormat="1" x14ac:dyDescent="0.2">
      <c r="A66" s="59" t="s">
        <v>55</v>
      </c>
      <c r="B66" s="60"/>
      <c r="C66" s="20"/>
      <c r="D66" s="20"/>
      <c r="E66" s="20"/>
      <c r="F66" s="20"/>
      <c r="G66" s="20"/>
      <c r="H66" s="20"/>
      <c r="I66" s="20"/>
      <c r="J66" s="20"/>
      <c r="K66" s="20"/>
      <c r="L66" s="20"/>
      <c r="M66" s="20"/>
      <c r="N66" s="20"/>
      <c r="O66" s="20"/>
      <c r="P66" s="61"/>
      <c r="Q66" s="20">
        <v>0</v>
      </c>
      <c r="R66" s="289"/>
    </row>
    <row r="67" spans="1:18" ht="6" customHeight="1" x14ac:dyDescent="0.2">
      <c r="C67" s="13"/>
      <c r="D67" s="13"/>
      <c r="E67" s="13"/>
      <c r="F67" s="13"/>
      <c r="G67" s="13"/>
      <c r="H67" s="13"/>
      <c r="I67" s="13"/>
      <c r="J67" s="13"/>
      <c r="K67" s="13"/>
      <c r="L67" s="13"/>
      <c r="M67" s="13"/>
      <c r="N67" s="13"/>
      <c r="O67" s="13"/>
      <c r="P67" s="57"/>
      <c r="Q67" s="58"/>
      <c r="R67" s="289"/>
    </row>
    <row r="68" spans="1:18" s="3" customFormat="1" x14ac:dyDescent="0.2">
      <c r="A68" s="63" t="s">
        <v>230</v>
      </c>
      <c r="B68" s="2"/>
      <c r="C68" s="321">
        <v>1063366</v>
      </c>
      <c r="D68" s="321">
        <v>2424884</v>
      </c>
      <c r="E68" s="321">
        <v>7070809</v>
      </c>
      <c r="F68" s="321">
        <v>6389605</v>
      </c>
      <c r="G68" s="321">
        <v>3243250</v>
      </c>
      <c r="H68" s="321">
        <v>2486698</v>
      </c>
      <c r="I68" s="321">
        <v>14844509</v>
      </c>
      <c r="J68" s="321">
        <v>5258267</v>
      </c>
      <c r="K68" s="321">
        <v>1196243</v>
      </c>
      <c r="L68" s="321">
        <v>3928645</v>
      </c>
      <c r="M68" s="321">
        <v>1323061</v>
      </c>
      <c r="N68" s="321">
        <v>690981</v>
      </c>
      <c r="O68" s="321">
        <v>0</v>
      </c>
      <c r="P68" s="322"/>
      <c r="Q68" s="315">
        <v>49920318</v>
      </c>
      <c r="R68" s="289"/>
    </row>
    <row r="69" spans="1:18" x14ac:dyDescent="0.2">
      <c r="A69" s="63"/>
      <c r="C69" s="64"/>
      <c r="D69" s="64"/>
      <c r="E69" s="64"/>
      <c r="F69" s="64"/>
      <c r="G69" s="64"/>
      <c r="H69" s="64"/>
      <c r="I69" s="64"/>
      <c r="J69" s="64"/>
      <c r="K69" s="64"/>
      <c r="L69" s="64"/>
      <c r="M69" s="64"/>
      <c r="N69" s="64"/>
      <c r="O69" s="64"/>
      <c r="P69" s="57"/>
      <c r="Q69" s="65"/>
      <c r="R69" s="289"/>
    </row>
    <row r="70" spans="1:18" outlineLevel="1" x14ac:dyDescent="0.2">
      <c r="A70" s="66" t="s">
        <v>56</v>
      </c>
      <c r="C70" s="67">
        <v>25109</v>
      </c>
      <c r="D70" s="67">
        <v>35278</v>
      </c>
      <c r="E70" s="67">
        <v>106556</v>
      </c>
      <c r="F70" s="67">
        <v>38458</v>
      </c>
      <c r="G70" s="67">
        <v>17904</v>
      </c>
      <c r="H70" s="67">
        <v>15181</v>
      </c>
      <c r="I70" s="67">
        <v>140364</v>
      </c>
      <c r="J70" s="67">
        <v>35037</v>
      </c>
      <c r="K70" s="67"/>
      <c r="L70" s="67">
        <v>29615</v>
      </c>
      <c r="M70" s="67">
        <v>23326</v>
      </c>
      <c r="N70" s="67"/>
      <c r="O70" s="68">
        <v>0</v>
      </c>
      <c r="P70" s="57"/>
      <c r="Q70" s="34">
        <v>466827</v>
      </c>
      <c r="R70" s="289"/>
    </row>
    <row r="71" spans="1:18" outlineLevel="1" x14ac:dyDescent="0.2">
      <c r="A71" s="66" t="s">
        <v>57</v>
      </c>
      <c r="C71" s="31">
        <v>109445</v>
      </c>
      <c r="D71" s="31">
        <v>76888</v>
      </c>
      <c r="E71" s="31">
        <v>401759</v>
      </c>
      <c r="F71" s="31">
        <v>298202</v>
      </c>
      <c r="G71" s="31">
        <v>102172</v>
      </c>
      <c r="H71" s="31">
        <v>85893</v>
      </c>
      <c r="I71" s="31">
        <v>791050</v>
      </c>
      <c r="J71" s="31">
        <v>133342</v>
      </c>
      <c r="K71" s="31"/>
      <c r="L71" s="31">
        <v>210231</v>
      </c>
      <c r="M71" s="31">
        <v>69615</v>
      </c>
      <c r="N71" s="31"/>
      <c r="O71" s="51">
        <v>216465</v>
      </c>
      <c r="P71" s="57"/>
      <c r="Q71" s="8">
        <v>2495063</v>
      </c>
      <c r="R71" s="289"/>
    </row>
    <row r="72" spans="1:18" outlineLevel="1" x14ac:dyDescent="0.2">
      <c r="A72" s="66" t="s">
        <v>58</v>
      </c>
      <c r="C72" s="306">
        <v>10201</v>
      </c>
      <c r="D72" s="306">
        <v>7166</v>
      </c>
      <c r="E72" s="306">
        <v>37446</v>
      </c>
      <c r="F72" s="306">
        <v>27794</v>
      </c>
      <c r="G72" s="306">
        <v>9523</v>
      </c>
      <c r="H72" s="306">
        <v>8006</v>
      </c>
      <c r="I72" s="306">
        <v>73730</v>
      </c>
      <c r="J72" s="306">
        <v>12428</v>
      </c>
      <c r="K72" s="306"/>
      <c r="L72" s="306">
        <v>19595</v>
      </c>
      <c r="M72" s="306">
        <v>6488</v>
      </c>
      <c r="N72" s="306"/>
      <c r="O72" s="307">
        <v>20176</v>
      </c>
      <c r="P72" s="308"/>
      <c r="Q72" s="41">
        <v>232552</v>
      </c>
      <c r="R72" s="289"/>
    </row>
    <row r="73" spans="1:18" x14ac:dyDescent="0.2">
      <c r="A73" s="66" t="s">
        <v>59</v>
      </c>
      <c r="B73" s="6"/>
      <c r="C73" s="316">
        <v>144754</v>
      </c>
      <c r="D73" s="316">
        <v>119332</v>
      </c>
      <c r="E73" s="316">
        <v>545761</v>
      </c>
      <c r="F73" s="316">
        <v>364455</v>
      </c>
      <c r="G73" s="316">
        <v>129598</v>
      </c>
      <c r="H73" s="316">
        <v>109080</v>
      </c>
      <c r="I73" s="316">
        <v>1005143</v>
      </c>
      <c r="J73" s="316">
        <v>180807</v>
      </c>
      <c r="K73" s="316">
        <v>0</v>
      </c>
      <c r="L73" s="316">
        <v>259440</v>
      </c>
      <c r="M73" s="316">
        <v>99429</v>
      </c>
      <c r="N73" s="316">
        <v>0</v>
      </c>
      <c r="O73" s="309">
        <v>236641</v>
      </c>
      <c r="P73" s="39"/>
      <c r="Q73" s="309">
        <v>3194441</v>
      </c>
      <c r="R73" s="289"/>
    </row>
    <row r="74" spans="1:18" s="28" customFormat="1" x14ac:dyDescent="0.2">
      <c r="A74" s="35"/>
      <c r="B74" s="6"/>
      <c r="C74" s="36"/>
      <c r="D74" s="34"/>
      <c r="E74" s="34"/>
      <c r="F74" s="34"/>
      <c r="G74" s="34"/>
      <c r="H74" s="34"/>
      <c r="I74" s="34"/>
      <c r="J74" s="34"/>
      <c r="K74" s="34"/>
      <c r="L74" s="34"/>
      <c r="M74" s="34"/>
      <c r="N74" s="34"/>
      <c r="O74" s="34"/>
      <c r="P74" s="36"/>
      <c r="Q74" s="34"/>
      <c r="R74" s="289"/>
    </row>
    <row r="75" spans="1:18" x14ac:dyDescent="0.2">
      <c r="A75" s="66" t="s">
        <v>60</v>
      </c>
      <c r="B75" s="6"/>
      <c r="C75" s="317"/>
      <c r="D75" s="321"/>
      <c r="E75" s="321"/>
      <c r="F75" s="321"/>
      <c r="G75" s="321"/>
      <c r="H75" s="321"/>
      <c r="I75" s="321"/>
      <c r="J75" s="321"/>
      <c r="K75" s="321"/>
      <c r="L75" s="321"/>
      <c r="M75" s="321"/>
      <c r="N75" s="321"/>
      <c r="O75" s="321"/>
      <c r="P75" s="10"/>
      <c r="Q75" s="27">
        <v>0</v>
      </c>
      <c r="R75" s="289"/>
    </row>
    <row r="76" spans="1:18" x14ac:dyDescent="0.2">
      <c r="C76" s="10"/>
      <c r="D76" s="13"/>
      <c r="E76" s="13"/>
      <c r="F76" s="13"/>
      <c r="G76" s="13"/>
      <c r="H76" s="13"/>
      <c r="I76" s="13"/>
      <c r="J76" s="13"/>
      <c r="K76" s="13"/>
      <c r="L76" s="13"/>
      <c r="M76" s="13"/>
      <c r="N76" s="13"/>
      <c r="O76" s="13"/>
      <c r="P76" s="57"/>
      <c r="Q76" s="58"/>
      <c r="R76" s="289"/>
    </row>
    <row r="77" spans="1:18" x14ac:dyDescent="0.2">
      <c r="A77" s="63" t="s">
        <v>61</v>
      </c>
      <c r="C77" s="317">
        <v>1208121</v>
      </c>
      <c r="D77" s="321">
        <v>2544216</v>
      </c>
      <c r="E77" s="321">
        <v>7616570</v>
      </c>
      <c r="F77" s="321">
        <v>6754059</v>
      </c>
      <c r="G77" s="321">
        <v>3372849</v>
      </c>
      <c r="H77" s="321">
        <v>2595778</v>
      </c>
      <c r="I77" s="321">
        <v>15849652</v>
      </c>
      <c r="J77" s="321">
        <v>5439075</v>
      </c>
      <c r="K77" s="321">
        <v>1196243</v>
      </c>
      <c r="L77" s="321">
        <v>4188086</v>
      </c>
      <c r="M77" s="321">
        <v>1422490</v>
      </c>
      <c r="N77" s="321">
        <v>690981</v>
      </c>
      <c r="O77" s="321">
        <v>236641</v>
      </c>
      <c r="P77" s="313"/>
      <c r="Q77" s="315">
        <v>53114759</v>
      </c>
      <c r="R77" s="289"/>
    </row>
    <row r="78" spans="1:18" x14ac:dyDescent="0.2">
      <c r="A78" s="63"/>
      <c r="C78" s="32"/>
      <c r="D78" s="51"/>
      <c r="E78" s="51"/>
      <c r="F78" s="51"/>
      <c r="G78" s="51"/>
      <c r="H78" s="51"/>
      <c r="I78" s="51"/>
      <c r="J78" s="51"/>
      <c r="K78" s="51"/>
      <c r="L78" s="51"/>
      <c r="M78" s="51"/>
      <c r="N78" s="51"/>
      <c r="O78" s="51"/>
      <c r="P78" s="57"/>
      <c r="Q78" s="40"/>
      <c r="R78" s="289"/>
    </row>
    <row r="79" spans="1:18" x14ac:dyDescent="0.2">
      <c r="A79" s="63" t="s">
        <v>242</v>
      </c>
      <c r="C79" s="317">
        <v>290985</v>
      </c>
      <c r="D79" s="321">
        <v>65159</v>
      </c>
      <c r="E79" s="321">
        <v>939856</v>
      </c>
      <c r="F79" s="321">
        <v>739229</v>
      </c>
      <c r="G79" s="321">
        <v>352038</v>
      </c>
      <c r="H79" s="321">
        <v>293771</v>
      </c>
      <c r="I79" s="321">
        <v>2078989</v>
      </c>
      <c r="J79" s="321">
        <v>745147</v>
      </c>
      <c r="K79" s="321">
        <v>0</v>
      </c>
      <c r="L79" s="321">
        <v>1116967</v>
      </c>
      <c r="M79" s="321">
        <v>161609</v>
      </c>
      <c r="N79" s="321">
        <v>0</v>
      </c>
      <c r="O79" s="321">
        <v>0</v>
      </c>
      <c r="P79" s="313"/>
      <c r="Q79" s="315">
        <v>6783750</v>
      </c>
      <c r="R79" s="289"/>
    </row>
    <row r="80" spans="1:18" x14ac:dyDescent="0.2">
      <c r="A80" s="63"/>
      <c r="C80" s="32"/>
      <c r="D80" s="51"/>
      <c r="E80" s="51"/>
      <c r="F80" s="51"/>
      <c r="G80" s="51"/>
      <c r="H80" s="51"/>
      <c r="I80" s="51"/>
      <c r="J80" s="51"/>
      <c r="K80" s="51"/>
      <c r="L80" s="51"/>
      <c r="M80" s="51"/>
      <c r="N80" s="51"/>
      <c r="O80" s="51"/>
      <c r="P80" s="57"/>
      <c r="Q80" s="20"/>
      <c r="R80" s="289"/>
    </row>
    <row r="81" spans="1:18" x14ac:dyDescent="0.2">
      <c r="A81" s="63" t="s">
        <v>243</v>
      </c>
      <c r="C81" s="345"/>
      <c r="D81" s="315"/>
      <c r="E81" s="315"/>
      <c r="F81" s="315"/>
      <c r="G81" s="315"/>
      <c r="H81" s="315"/>
      <c r="I81" s="315"/>
      <c r="J81" s="315"/>
      <c r="K81" s="315"/>
      <c r="L81" s="315"/>
      <c r="M81" s="315"/>
      <c r="N81" s="315"/>
      <c r="O81" s="315"/>
      <c r="P81" s="313"/>
      <c r="Q81" s="315">
        <v>0</v>
      </c>
      <c r="R81" s="289"/>
    </row>
    <row r="82" spans="1:18" x14ac:dyDescent="0.2">
      <c r="A82" s="63"/>
      <c r="C82" s="346"/>
      <c r="D82" s="20"/>
      <c r="E82" s="20"/>
      <c r="F82" s="20"/>
      <c r="G82" s="20"/>
      <c r="H82" s="20"/>
      <c r="I82" s="20"/>
      <c r="J82" s="20"/>
      <c r="K82" s="20"/>
      <c r="L82" s="20"/>
      <c r="M82" s="20"/>
      <c r="N82" s="20"/>
      <c r="O82" s="20"/>
      <c r="P82" s="26"/>
      <c r="Q82" s="20"/>
      <c r="R82" s="289"/>
    </row>
    <row r="83" spans="1:18" ht="13.5" thickBot="1" x14ac:dyDescent="0.25">
      <c r="A83" s="63" t="s">
        <v>62</v>
      </c>
      <c r="C83" s="347">
        <v>1499106</v>
      </c>
      <c r="D83" s="347">
        <v>2609375</v>
      </c>
      <c r="E83" s="347">
        <v>8556426</v>
      </c>
      <c r="F83" s="347">
        <v>7493288</v>
      </c>
      <c r="G83" s="347">
        <v>3724887</v>
      </c>
      <c r="H83" s="347">
        <v>2889549</v>
      </c>
      <c r="I83" s="347">
        <v>17928641</v>
      </c>
      <c r="J83" s="347">
        <v>6184222</v>
      </c>
      <c r="K83" s="347">
        <v>1196243</v>
      </c>
      <c r="L83" s="347">
        <v>5305053</v>
      </c>
      <c r="M83" s="347">
        <v>1584099</v>
      </c>
      <c r="N83" s="347">
        <v>690981</v>
      </c>
      <c r="O83" s="347">
        <v>236641</v>
      </c>
      <c r="P83" s="26"/>
      <c r="Q83" s="348">
        <v>59898509</v>
      </c>
      <c r="R83" s="289"/>
    </row>
    <row r="84" spans="1:18" ht="13.5" thickTop="1" x14ac:dyDescent="0.2">
      <c r="A84" s="63"/>
      <c r="C84" s="32"/>
      <c r="D84" s="32"/>
      <c r="E84" s="32"/>
      <c r="F84" s="32"/>
      <c r="G84" s="32"/>
      <c r="H84" s="32"/>
      <c r="I84" s="32"/>
      <c r="J84" s="32"/>
      <c r="K84" s="32"/>
      <c r="L84" s="32"/>
      <c r="M84" s="32"/>
      <c r="N84" s="32"/>
      <c r="O84" s="32"/>
      <c r="P84" s="57"/>
      <c r="Q84" s="39"/>
    </row>
  </sheetData>
  <dataValidations count="1">
    <dataValidation allowBlank="1" showErrorMessage="1" sqref="A3:A34 A36:A84" xr:uid="{00000000-0002-0000-0100-000000000000}"/>
  </dataValidations>
  <pageMargins left="0.5" right="0.5" top="1" bottom="1" header="0.5" footer="0.5"/>
  <pageSetup paperSize="17" scale="60" orientation="landscape" cellComments="asDisplayed" r:id="rId1"/>
  <headerFooter alignWithMargins="0">
    <oddHeader>&amp;L&amp;A&amp;RPrinted on &amp;D at &amp;T</oddHeader>
    <oddFooter>&amp;L&amp;Z
&amp;F&amp;RPage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1"/>
  <sheetViews>
    <sheetView showGridLines="0" showZeros="0" zoomScale="85" zoomScaleNormal="85" workbookViewId="0">
      <pane xSplit="7" ySplit="3" topLeftCell="H4" activePane="bottomRight" state="frozen"/>
      <selection activeCell="Q78" sqref="Q78"/>
      <selection pane="topRight" activeCell="Q78" sqref="Q78"/>
      <selection pane="bottomLeft" activeCell="Q78" sqref="Q78"/>
      <selection pane="bottomRight" activeCell="A2" sqref="A2"/>
    </sheetView>
  </sheetViews>
  <sheetFormatPr defaultRowHeight="12.75" x14ac:dyDescent="0.2"/>
  <cols>
    <col min="1" max="1" width="29.7109375" style="28" customWidth="1"/>
    <col min="2" max="2" width="12.85546875" style="71" customWidth="1"/>
    <col min="3" max="3" width="0.7109375" style="71" customWidth="1"/>
    <col min="4" max="4" width="16.42578125" style="72" customWidth="1"/>
    <col min="5" max="5" width="0.85546875" style="73" customWidth="1"/>
    <col min="6" max="6" width="15" style="72" customWidth="1"/>
    <col min="7" max="7" width="0.85546875" style="73" customWidth="1"/>
    <col min="8" max="9" width="10.7109375" style="28" customWidth="1"/>
    <col min="10" max="15" width="10.7109375" style="71" customWidth="1"/>
    <col min="16" max="17" width="10.7109375" style="28" customWidth="1"/>
    <col min="18" max="18" width="10.7109375" style="71" customWidth="1"/>
    <col min="19" max="21" width="10.7109375" style="28" customWidth="1"/>
    <col min="22" max="22" width="0.85546875" style="28" customWidth="1"/>
    <col min="23" max="23" width="12.85546875" style="72" bestFit="1" customWidth="1"/>
    <col min="24" max="24" width="0.85546875" style="28" customWidth="1"/>
    <col min="25" max="26" width="14.140625" style="28" bestFit="1" customWidth="1"/>
    <col min="27" max="16384" width="9.140625" style="28"/>
  </cols>
  <sheetData>
    <row r="1" spans="1:25" s="1" customFormat="1" ht="28.5" customHeight="1" x14ac:dyDescent="0.2">
      <c r="A1" s="292" t="s">
        <v>259</v>
      </c>
      <c r="B1" s="292"/>
      <c r="C1" s="292"/>
      <c r="D1" s="292"/>
      <c r="E1" s="292"/>
      <c r="F1" s="292"/>
      <c r="G1" s="292"/>
      <c r="H1" s="292"/>
      <c r="I1" s="292"/>
      <c r="J1" s="292"/>
      <c r="K1" s="292"/>
      <c r="L1" s="292"/>
      <c r="M1" s="292"/>
      <c r="N1" s="292"/>
      <c r="O1" s="292"/>
      <c r="P1" s="292"/>
      <c r="Q1" s="292"/>
      <c r="R1" s="292"/>
      <c r="S1" s="292"/>
      <c r="T1" s="292"/>
      <c r="U1" s="292"/>
      <c r="V1" s="292"/>
      <c r="W1" s="292"/>
    </row>
    <row r="2" spans="1:25" ht="6" customHeight="1" x14ac:dyDescent="0.2">
      <c r="C2" s="28"/>
    </row>
    <row r="3" spans="1:25" ht="45" x14ac:dyDescent="0.2">
      <c r="A3" s="297" t="s">
        <v>258</v>
      </c>
      <c r="B3" s="293"/>
      <c r="C3" s="74"/>
      <c r="D3" s="297" t="s">
        <v>63</v>
      </c>
      <c r="E3" s="298"/>
      <c r="F3" s="297" t="s">
        <v>232</v>
      </c>
      <c r="G3" s="298"/>
      <c r="H3" s="297" t="s">
        <v>226</v>
      </c>
      <c r="I3" s="297" t="s">
        <v>9</v>
      </c>
      <c r="J3" s="297" t="s">
        <v>0</v>
      </c>
      <c r="K3" s="297" t="s">
        <v>1</v>
      </c>
      <c r="L3" s="297" t="s">
        <v>2</v>
      </c>
      <c r="M3" s="297" t="s">
        <v>4</v>
      </c>
      <c r="N3" s="297" t="s">
        <v>229</v>
      </c>
      <c r="O3" s="297" t="s">
        <v>5</v>
      </c>
      <c r="P3" s="297" t="s">
        <v>6</v>
      </c>
      <c r="Q3" s="297" t="s">
        <v>7</v>
      </c>
      <c r="R3" s="297" t="s">
        <v>3</v>
      </c>
      <c r="S3" s="297" t="s">
        <v>8</v>
      </c>
      <c r="T3" s="297" t="s">
        <v>10</v>
      </c>
      <c r="U3" s="297" t="s">
        <v>64</v>
      </c>
      <c r="V3" s="299"/>
      <c r="W3" s="300" t="s">
        <v>11</v>
      </c>
    </row>
    <row r="4" spans="1:25" ht="6" customHeight="1" x14ac:dyDescent="0.2">
      <c r="C4" s="28"/>
      <c r="E4" s="75"/>
      <c r="G4" s="75"/>
      <c r="I4" s="71"/>
    </row>
    <row r="5" spans="1:25" x14ac:dyDescent="0.2">
      <c r="A5" s="420" t="s">
        <v>12</v>
      </c>
      <c r="B5" s="420"/>
      <c r="C5" s="421"/>
      <c r="D5" s="421"/>
      <c r="E5" s="421"/>
      <c r="F5" s="421"/>
      <c r="H5" s="76"/>
      <c r="I5" s="76"/>
      <c r="J5" s="76"/>
      <c r="K5" s="76"/>
      <c r="L5" s="76"/>
      <c r="M5" s="76"/>
      <c r="N5" s="76"/>
      <c r="O5" s="76"/>
      <c r="P5" s="76"/>
      <c r="Q5" s="76"/>
      <c r="R5" s="76"/>
      <c r="S5" s="76"/>
      <c r="T5" s="76"/>
      <c r="U5" s="76"/>
      <c r="V5" s="77"/>
      <c r="W5" s="295">
        <v>0</v>
      </c>
    </row>
    <row r="6" spans="1:25" ht="6" customHeight="1" x14ac:dyDescent="0.2">
      <c r="A6" s="421"/>
      <c r="B6" s="421"/>
      <c r="C6" s="421"/>
      <c r="D6" s="421"/>
      <c r="E6" s="421"/>
      <c r="F6" s="421"/>
      <c r="I6" s="71"/>
    </row>
    <row r="7" spans="1:25" x14ac:dyDescent="0.2">
      <c r="A7" s="422" t="s">
        <v>13</v>
      </c>
      <c r="B7" s="422"/>
      <c r="C7" s="421"/>
      <c r="D7" s="423" t="s">
        <v>65</v>
      </c>
      <c r="E7" s="421"/>
      <c r="F7" s="424">
        <v>249</v>
      </c>
      <c r="H7" s="78"/>
      <c r="I7" s="78">
        <v>225</v>
      </c>
      <c r="J7" s="78">
        <v>941</v>
      </c>
      <c r="K7" s="78">
        <v>699</v>
      </c>
      <c r="L7" s="78">
        <v>371</v>
      </c>
      <c r="M7" s="78">
        <v>243</v>
      </c>
      <c r="N7" s="78">
        <v>2219</v>
      </c>
      <c r="O7" s="78">
        <v>646</v>
      </c>
      <c r="P7" s="78">
        <v>767</v>
      </c>
      <c r="Q7" s="78"/>
      <c r="R7" s="78">
        <v>175</v>
      </c>
      <c r="S7" s="78"/>
      <c r="T7" s="78"/>
      <c r="U7" s="78"/>
      <c r="V7" s="79"/>
      <c r="W7" s="80">
        <f>SUM(H7:U7)</f>
        <v>6286</v>
      </c>
      <c r="Y7" s="343"/>
    </row>
    <row r="8" spans="1:25" ht="6" customHeight="1" x14ac:dyDescent="0.2">
      <c r="A8" s="421"/>
      <c r="B8" s="421"/>
      <c r="C8" s="421"/>
      <c r="D8" s="423"/>
      <c r="E8" s="421"/>
      <c r="F8" s="425"/>
      <c r="H8" s="71"/>
      <c r="I8" s="71"/>
      <c r="P8" s="71"/>
      <c r="Q8" s="71"/>
      <c r="S8" s="71"/>
      <c r="T8" s="71"/>
      <c r="U8" s="71"/>
      <c r="W8" s="73"/>
      <c r="Y8" s="343"/>
    </row>
    <row r="9" spans="1:25" ht="25.5" x14ac:dyDescent="0.2">
      <c r="A9" s="426" t="s">
        <v>15</v>
      </c>
      <c r="B9" s="426"/>
      <c r="C9" s="421"/>
      <c r="D9" s="423" t="s">
        <v>66</v>
      </c>
      <c r="E9" s="421"/>
      <c r="F9" s="424">
        <v>40042</v>
      </c>
      <c r="H9" s="81">
        <v>5.75</v>
      </c>
      <c r="I9" s="81">
        <v>3.77</v>
      </c>
      <c r="J9" s="81">
        <v>7</v>
      </c>
      <c r="K9" s="81">
        <v>7.68</v>
      </c>
      <c r="L9" s="81">
        <v>0.4</v>
      </c>
      <c r="M9" s="81">
        <v>6</v>
      </c>
      <c r="N9" s="81">
        <v>35.119999999999997</v>
      </c>
      <c r="O9" s="81">
        <v>21.5</v>
      </c>
      <c r="P9" s="81"/>
      <c r="Q9" s="81">
        <v>12.68</v>
      </c>
      <c r="R9" s="81">
        <v>6.1</v>
      </c>
      <c r="S9" s="81"/>
      <c r="T9" s="81">
        <v>0</v>
      </c>
      <c r="U9" s="81"/>
      <c r="V9" s="79"/>
      <c r="W9" s="80">
        <f>SUM(H9:U9)</f>
        <v>106</v>
      </c>
      <c r="Y9" s="343"/>
    </row>
    <row r="10" spans="1:25" ht="6" customHeight="1" x14ac:dyDescent="0.2">
      <c r="A10" s="421"/>
      <c r="B10" s="421"/>
      <c r="C10" s="421"/>
      <c r="D10" s="423"/>
      <c r="E10" s="421"/>
      <c r="F10" s="425"/>
      <c r="H10" s="82"/>
      <c r="I10" s="82"/>
      <c r="J10" s="82"/>
      <c r="K10" s="82"/>
      <c r="L10" s="82"/>
      <c r="M10" s="82"/>
      <c r="N10" s="82"/>
      <c r="O10" s="82"/>
      <c r="P10" s="82"/>
      <c r="Q10" s="82"/>
      <c r="R10" s="82"/>
      <c r="S10" s="82"/>
      <c r="T10" s="82"/>
      <c r="U10" s="82"/>
      <c r="V10" s="82"/>
      <c r="W10" s="83"/>
      <c r="Y10" s="343"/>
    </row>
    <row r="11" spans="1:25" x14ac:dyDescent="0.2">
      <c r="A11" s="427" t="s">
        <v>17</v>
      </c>
      <c r="B11" s="427"/>
      <c r="C11" s="421"/>
      <c r="D11" s="423" t="s">
        <v>65</v>
      </c>
      <c r="E11" s="421"/>
      <c r="F11" s="424">
        <v>267</v>
      </c>
      <c r="H11" s="84">
        <v>330</v>
      </c>
      <c r="I11" s="84">
        <v>225</v>
      </c>
      <c r="J11" s="84">
        <v>941</v>
      </c>
      <c r="K11" s="84">
        <v>699</v>
      </c>
      <c r="L11" s="84">
        <v>371</v>
      </c>
      <c r="M11" s="84">
        <v>243</v>
      </c>
      <c r="N11" s="84">
        <v>2219</v>
      </c>
      <c r="O11" s="84">
        <v>646</v>
      </c>
      <c r="P11" s="84">
        <v>767</v>
      </c>
      <c r="Q11" s="84">
        <v>715</v>
      </c>
      <c r="R11" s="84">
        <v>175</v>
      </c>
      <c r="S11" s="84"/>
      <c r="T11" s="84"/>
      <c r="U11" s="84"/>
      <c r="V11" s="85"/>
      <c r="W11" s="86">
        <f>SUM(H11:U11)</f>
        <v>7331</v>
      </c>
      <c r="Y11" s="343"/>
    </row>
    <row r="12" spans="1:25" ht="6" customHeight="1" x14ac:dyDescent="0.2">
      <c r="A12" s="421"/>
      <c r="B12" s="421"/>
      <c r="C12" s="421"/>
      <c r="D12" s="423"/>
      <c r="E12" s="421"/>
      <c r="F12" s="421"/>
      <c r="H12" s="82"/>
      <c r="I12" s="82"/>
      <c r="J12" s="82"/>
      <c r="K12" s="82"/>
      <c r="L12" s="82"/>
      <c r="M12" s="82"/>
      <c r="N12" s="82"/>
      <c r="O12" s="82"/>
      <c r="P12" s="82"/>
      <c r="Q12" s="82"/>
      <c r="R12" s="82"/>
      <c r="S12" s="82"/>
      <c r="T12" s="82"/>
      <c r="U12" s="82"/>
      <c r="V12" s="82"/>
      <c r="W12" s="83"/>
      <c r="Y12" s="343"/>
    </row>
    <row r="13" spans="1:25" x14ac:dyDescent="0.2">
      <c r="A13" s="428" t="s">
        <v>18</v>
      </c>
      <c r="B13" s="428"/>
      <c r="C13" s="421"/>
      <c r="D13" s="423" t="s">
        <v>67</v>
      </c>
      <c r="E13" s="421"/>
      <c r="F13" s="421"/>
      <c r="H13" s="339">
        <v>0</v>
      </c>
      <c r="I13" s="339">
        <v>1.04E-2</v>
      </c>
      <c r="J13" s="339">
        <v>1.04E-2</v>
      </c>
      <c r="K13" s="339">
        <v>1.04E-2</v>
      </c>
      <c r="L13" s="339">
        <v>3.1099999999999999E-2</v>
      </c>
      <c r="M13" s="339">
        <v>6.2199999999999998E-2</v>
      </c>
      <c r="N13" s="339">
        <v>1.8700000000000001E-2</v>
      </c>
      <c r="O13" s="339">
        <v>3.1099999999999999E-2</v>
      </c>
      <c r="P13" s="339">
        <v>2.2800000000000001E-2</v>
      </c>
      <c r="Q13" s="339">
        <v>0</v>
      </c>
      <c r="R13" s="339">
        <v>1.04E-2</v>
      </c>
      <c r="S13" s="339">
        <v>0</v>
      </c>
      <c r="T13" s="339"/>
      <c r="U13" s="339"/>
      <c r="V13" s="328"/>
      <c r="W13" s="323">
        <f t="shared" ref="W13:W16" si="0">SUM(H13:U13)</f>
        <v>0.20749999999999999</v>
      </c>
      <c r="Y13" s="343"/>
    </row>
    <row r="14" spans="1:25" x14ac:dyDescent="0.2">
      <c r="A14" s="428" t="s">
        <v>19</v>
      </c>
      <c r="B14" s="428"/>
      <c r="C14" s="421"/>
      <c r="D14" s="423" t="s">
        <v>68</v>
      </c>
      <c r="E14" s="421"/>
      <c r="F14" s="421"/>
      <c r="H14" s="332">
        <v>0</v>
      </c>
      <c r="I14" s="332">
        <v>6.9999999999999999E-4</v>
      </c>
      <c r="J14" s="332">
        <v>8.9999999999999993E-3</v>
      </c>
      <c r="K14" s="332">
        <v>1.17E-2</v>
      </c>
      <c r="L14" s="332">
        <v>2.0999999999999999E-3</v>
      </c>
      <c r="M14" s="332">
        <v>3.2000000000000002E-3</v>
      </c>
      <c r="N14" s="332">
        <v>2.1100000000000001E-2</v>
      </c>
      <c r="O14" s="332">
        <v>2.3E-3</v>
      </c>
      <c r="P14" s="332">
        <v>6.7000000000000002E-3</v>
      </c>
      <c r="Q14" s="332">
        <v>0</v>
      </c>
      <c r="R14" s="332">
        <v>1.6000000000000001E-3</v>
      </c>
      <c r="S14" s="332">
        <v>1E-4</v>
      </c>
      <c r="T14" s="332"/>
      <c r="U14" s="332"/>
      <c r="V14" s="328"/>
      <c r="W14" s="325">
        <f t="shared" si="0"/>
        <v>5.8500000000000003E-2</v>
      </c>
      <c r="Y14" s="343"/>
    </row>
    <row r="15" spans="1:25" x14ac:dyDescent="0.2">
      <c r="A15" s="429" t="s">
        <v>20</v>
      </c>
      <c r="B15" s="428"/>
      <c r="C15" s="421"/>
      <c r="D15" s="423" t="s">
        <v>69</v>
      </c>
      <c r="E15" s="421"/>
      <c r="F15" s="421"/>
      <c r="H15" s="332">
        <v>0</v>
      </c>
      <c r="I15" s="332">
        <v>2.5100000000000001E-2</v>
      </c>
      <c r="J15" s="332">
        <v>3.4500000000000003E-2</v>
      </c>
      <c r="K15" s="332">
        <v>3.8899999999999997E-2</v>
      </c>
      <c r="L15" s="332">
        <v>5.4199999999999998E-2</v>
      </c>
      <c r="M15" s="332">
        <v>3.8899999999999997E-2</v>
      </c>
      <c r="N15" s="332">
        <v>9.3600000000000003E-2</v>
      </c>
      <c r="O15" s="332">
        <v>4.02E-2</v>
      </c>
      <c r="P15" s="332">
        <v>0</v>
      </c>
      <c r="Q15" s="332">
        <v>4.1999999999999997E-3</v>
      </c>
      <c r="R15" s="332">
        <v>3.9199999999999999E-2</v>
      </c>
      <c r="S15" s="332">
        <v>2.8999999999999998E-3</v>
      </c>
      <c r="T15" s="332"/>
      <c r="U15" s="332"/>
      <c r="V15" s="328"/>
      <c r="W15" s="325">
        <f t="shared" si="0"/>
        <v>0.37170000000000003</v>
      </c>
      <c r="Y15" s="343"/>
    </row>
    <row r="16" spans="1:25" x14ac:dyDescent="0.2">
      <c r="A16" s="428" t="s">
        <v>21</v>
      </c>
      <c r="B16" s="428"/>
      <c r="C16" s="421"/>
      <c r="D16" s="423" t="s">
        <v>65</v>
      </c>
      <c r="E16" s="421"/>
      <c r="F16" s="424">
        <v>229</v>
      </c>
      <c r="H16" s="340">
        <v>6.1000000000000004E-3</v>
      </c>
      <c r="I16" s="340">
        <v>1.4E-2</v>
      </c>
      <c r="J16" s="340">
        <v>5.8700000000000002E-2</v>
      </c>
      <c r="K16" s="340">
        <v>4.3400000000000001E-2</v>
      </c>
      <c r="L16" s="340">
        <v>2.3E-2</v>
      </c>
      <c r="M16" s="340">
        <v>1.5100000000000001E-2</v>
      </c>
      <c r="N16" s="340">
        <v>0.13769999999999999</v>
      </c>
      <c r="O16" s="340">
        <v>4.0099999999999997E-2</v>
      </c>
      <c r="P16" s="340">
        <v>0</v>
      </c>
      <c r="Q16" s="340">
        <v>1.3299999999999999E-2</v>
      </c>
      <c r="R16" s="340">
        <v>1.09E-2</v>
      </c>
      <c r="S16" s="340">
        <v>0</v>
      </c>
      <c r="T16" s="340"/>
      <c r="U16" s="340"/>
      <c r="V16" s="328"/>
      <c r="W16" s="326">
        <f t="shared" si="0"/>
        <v>0.36229999999999996</v>
      </c>
      <c r="Y16" s="343"/>
    </row>
    <row r="17" spans="1:25" ht="25.5" x14ac:dyDescent="0.2">
      <c r="A17" s="428" t="s">
        <v>23</v>
      </c>
      <c r="B17" s="428"/>
      <c r="C17" s="430"/>
      <c r="D17" s="423"/>
      <c r="E17" s="421"/>
      <c r="F17" s="425"/>
      <c r="H17" s="107">
        <v>6.1999999999999998E-3</v>
      </c>
      <c r="I17" s="107">
        <v>5.0200000000000002E-2</v>
      </c>
      <c r="J17" s="107">
        <v>0.11260000000000001</v>
      </c>
      <c r="K17" s="107">
        <v>0.1043</v>
      </c>
      <c r="L17" s="107">
        <v>0.1104</v>
      </c>
      <c r="M17" s="107">
        <v>0.1195</v>
      </c>
      <c r="N17" s="107">
        <v>0.27110000000000001</v>
      </c>
      <c r="O17" s="107">
        <v>0.1137</v>
      </c>
      <c r="P17" s="107">
        <v>2.9600000000000001E-2</v>
      </c>
      <c r="Q17" s="107">
        <v>1.7600000000000001E-2</v>
      </c>
      <c r="R17" s="107">
        <v>6.2E-2</v>
      </c>
      <c r="S17" s="107">
        <v>3.0000000000000001E-3</v>
      </c>
      <c r="T17" s="107"/>
      <c r="U17" s="107"/>
      <c r="V17" s="329"/>
      <c r="W17" s="70">
        <f>SUM(H17:U17)</f>
        <v>1.0001999999999998</v>
      </c>
      <c r="Y17" s="343"/>
    </row>
    <row r="18" spans="1:25" ht="3" customHeight="1" x14ac:dyDescent="0.2">
      <c r="A18" s="421"/>
      <c r="B18" s="421"/>
      <c r="C18" s="421"/>
      <c r="D18" s="423"/>
      <c r="E18" s="421"/>
      <c r="F18" s="421"/>
      <c r="H18" s="71"/>
      <c r="I18" s="71"/>
      <c r="P18" s="71"/>
      <c r="Q18" s="71"/>
      <c r="S18" s="71"/>
      <c r="T18" s="71"/>
      <c r="U18" s="71"/>
      <c r="Y18" s="343"/>
    </row>
    <row r="19" spans="1:25" x14ac:dyDescent="0.2">
      <c r="A19" s="431" t="s">
        <v>24</v>
      </c>
      <c r="B19" s="431"/>
      <c r="C19" s="421"/>
      <c r="D19" s="423" t="s">
        <v>65</v>
      </c>
      <c r="E19" s="421"/>
      <c r="F19" s="424">
        <v>536</v>
      </c>
      <c r="H19" s="84"/>
      <c r="I19" s="84">
        <v>225</v>
      </c>
      <c r="J19" s="84">
        <v>946</v>
      </c>
      <c r="K19" s="84">
        <v>699</v>
      </c>
      <c r="L19" s="84">
        <v>371</v>
      </c>
      <c r="M19" s="84">
        <v>243</v>
      </c>
      <c r="N19" s="84">
        <v>2219</v>
      </c>
      <c r="O19" s="84">
        <v>691</v>
      </c>
      <c r="P19" s="84">
        <v>767</v>
      </c>
      <c r="Q19" s="84"/>
      <c r="R19" s="84">
        <v>175</v>
      </c>
      <c r="S19" s="84"/>
      <c r="T19" s="84"/>
      <c r="U19" s="84"/>
      <c r="V19" s="82"/>
      <c r="W19" s="80">
        <f>SUM(H19:U19)</f>
        <v>6336</v>
      </c>
      <c r="Y19" s="343"/>
    </row>
    <row r="20" spans="1:25" ht="3" customHeight="1" x14ac:dyDescent="0.2">
      <c r="A20" s="421"/>
      <c r="B20" s="421"/>
      <c r="C20" s="421"/>
      <c r="D20" s="421"/>
      <c r="E20" s="421"/>
      <c r="F20" s="421"/>
      <c r="G20" s="6"/>
      <c r="H20" s="87"/>
      <c r="I20" s="87"/>
      <c r="J20" s="87"/>
      <c r="K20" s="87"/>
      <c r="L20" s="87"/>
      <c r="M20" s="87"/>
      <c r="N20" s="87"/>
      <c r="O20" s="87"/>
      <c r="P20" s="87"/>
      <c r="Q20" s="87"/>
      <c r="R20" s="87"/>
      <c r="S20" s="87"/>
      <c r="T20" s="87"/>
      <c r="U20" s="87"/>
      <c r="V20" s="87"/>
      <c r="W20" s="88"/>
      <c r="Y20" s="343"/>
    </row>
    <row r="21" spans="1:25" x14ac:dyDescent="0.2">
      <c r="A21" s="431" t="s">
        <v>70</v>
      </c>
      <c r="B21" s="431"/>
      <c r="C21" s="421"/>
      <c r="D21" s="421"/>
      <c r="E21" s="421"/>
      <c r="F21" s="421"/>
      <c r="H21" s="71"/>
      <c r="I21" s="71"/>
      <c r="P21" s="71"/>
      <c r="Q21" s="71"/>
      <c r="S21" s="71"/>
      <c r="T21" s="71"/>
      <c r="U21" s="71"/>
      <c r="Y21" s="343"/>
    </row>
    <row r="22" spans="1:25" ht="6" customHeight="1" x14ac:dyDescent="0.2">
      <c r="A22" s="421"/>
      <c r="B22" s="421"/>
      <c r="C22" s="421"/>
      <c r="D22" s="421"/>
      <c r="E22" s="421"/>
      <c r="F22" s="421"/>
      <c r="H22" s="4"/>
      <c r="I22" s="4"/>
      <c r="J22" s="4"/>
      <c r="K22" s="4"/>
      <c r="L22" s="4"/>
      <c r="M22" s="4"/>
      <c r="N22" s="4"/>
      <c r="O22" s="4"/>
      <c r="P22" s="4"/>
      <c r="Q22" s="4"/>
      <c r="R22" s="4"/>
      <c r="S22" s="4"/>
      <c r="T22" s="4"/>
      <c r="U22" s="4"/>
      <c r="V22" s="21"/>
      <c r="W22" s="89"/>
      <c r="Y22" s="343"/>
    </row>
    <row r="23" spans="1:25" ht="12.75" customHeight="1" x14ac:dyDescent="0.2">
      <c r="A23" s="421"/>
      <c r="B23" s="421" t="s">
        <v>26</v>
      </c>
      <c r="C23" s="421"/>
      <c r="D23" s="423"/>
      <c r="E23" s="421"/>
      <c r="F23" s="424">
        <v>248</v>
      </c>
      <c r="G23" s="6"/>
      <c r="H23" s="90"/>
      <c r="I23" s="90">
        <v>70</v>
      </c>
      <c r="J23" s="90">
        <v>383</v>
      </c>
      <c r="K23" s="90">
        <v>244</v>
      </c>
      <c r="L23" s="90">
        <v>128</v>
      </c>
      <c r="M23" s="90">
        <v>136</v>
      </c>
      <c r="N23" s="90">
        <v>1343</v>
      </c>
      <c r="O23" s="90">
        <v>501</v>
      </c>
      <c r="P23" s="90">
        <v>578</v>
      </c>
      <c r="Q23" s="90"/>
      <c r="R23" s="90">
        <v>41</v>
      </c>
      <c r="S23" s="90"/>
      <c r="T23" s="90"/>
      <c r="U23" s="90"/>
      <c r="V23" s="92"/>
      <c r="W23" s="98">
        <f t="shared" ref="W23:W26" si="1">SUM(H23:U23)</f>
        <v>3424</v>
      </c>
      <c r="Y23" s="343"/>
    </row>
    <row r="24" spans="1:25" x14ac:dyDescent="0.2">
      <c r="A24" s="421"/>
      <c r="B24" s="432" t="s">
        <v>27</v>
      </c>
      <c r="C24" s="421"/>
      <c r="D24" s="423"/>
      <c r="E24" s="421"/>
      <c r="F24" s="424">
        <v>192</v>
      </c>
      <c r="G24" s="6"/>
      <c r="H24" s="93"/>
      <c r="I24" s="93">
        <v>155</v>
      </c>
      <c r="J24" s="93">
        <v>558</v>
      </c>
      <c r="K24" s="93">
        <v>455</v>
      </c>
      <c r="L24" s="93">
        <v>243</v>
      </c>
      <c r="M24" s="93">
        <v>107</v>
      </c>
      <c r="N24" s="93">
        <v>750</v>
      </c>
      <c r="O24" s="93">
        <v>145</v>
      </c>
      <c r="P24" s="93">
        <v>189</v>
      </c>
      <c r="Q24" s="93"/>
      <c r="R24" s="93">
        <v>134</v>
      </c>
      <c r="S24" s="93"/>
      <c r="T24" s="93"/>
      <c r="U24" s="93"/>
      <c r="V24" s="92"/>
      <c r="W24" s="99">
        <f t="shared" si="1"/>
        <v>2736</v>
      </c>
      <c r="Y24" s="343"/>
    </row>
    <row r="25" spans="1:25" x14ac:dyDescent="0.2">
      <c r="A25" s="421"/>
      <c r="B25" s="421" t="s">
        <v>244</v>
      </c>
      <c r="C25" s="421"/>
      <c r="D25" s="423"/>
      <c r="E25" s="421"/>
      <c r="F25" s="421"/>
      <c r="G25" s="6"/>
      <c r="H25" s="93"/>
      <c r="I25" s="93"/>
      <c r="J25" s="93">
        <v>5</v>
      </c>
      <c r="K25" s="93"/>
      <c r="L25" s="93"/>
      <c r="M25" s="93"/>
      <c r="N25" s="93">
        <v>126</v>
      </c>
      <c r="O25" s="93">
        <v>45</v>
      </c>
      <c r="P25" s="93"/>
      <c r="Q25" s="93"/>
      <c r="R25" s="93"/>
      <c r="S25" s="93"/>
      <c r="T25" s="93"/>
      <c r="U25" s="93"/>
      <c r="V25" s="92"/>
      <c r="W25" s="99">
        <f t="shared" si="1"/>
        <v>176</v>
      </c>
      <c r="Y25" s="343"/>
    </row>
    <row r="26" spans="1:25" x14ac:dyDescent="0.2">
      <c r="A26" s="421"/>
      <c r="B26" s="421" t="s">
        <v>28</v>
      </c>
      <c r="C26" s="421"/>
      <c r="D26" s="423"/>
      <c r="E26" s="421"/>
      <c r="F26" s="424">
        <v>74</v>
      </c>
      <c r="G26" s="6"/>
      <c r="H26" s="94"/>
      <c r="I26" s="94"/>
      <c r="J26" s="94"/>
      <c r="K26" s="94"/>
      <c r="L26" s="94"/>
      <c r="M26" s="94"/>
      <c r="N26" s="94"/>
      <c r="O26" s="94"/>
      <c r="P26" s="94"/>
      <c r="Q26" s="94"/>
      <c r="R26" s="94"/>
      <c r="S26" s="94"/>
      <c r="T26" s="94"/>
      <c r="U26" s="94"/>
      <c r="V26" s="92"/>
      <c r="W26" s="101">
        <f t="shared" si="1"/>
        <v>0</v>
      </c>
      <c r="Y26" s="343"/>
    </row>
    <row r="27" spans="1:25" ht="26.25" thickBot="1" x14ac:dyDescent="0.25">
      <c r="A27" s="421"/>
      <c r="B27" s="421"/>
      <c r="C27" s="421"/>
      <c r="D27" s="423"/>
      <c r="E27" s="421"/>
      <c r="F27" s="425" t="s">
        <v>71</v>
      </c>
      <c r="G27" s="6"/>
      <c r="H27" s="95">
        <v>0</v>
      </c>
      <c r="I27" s="95">
        <v>225</v>
      </c>
      <c r="J27" s="95">
        <v>946</v>
      </c>
      <c r="K27" s="95">
        <v>699</v>
      </c>
      <c r="L27" s="95">
        <v>371</v>
      </c>
      <c r="M27" s="95">
        <v>243</v>
      </c>
      <c r="N27" s="95">
        <v>2219</v>
      </c>
      <c r="O27" s="95">
        <v>691</v>
      </c>
      <c r="P27" s="95">
        <v>767</v>
      </c>
      <c r="Q27" s="95">
        <v>0</v>
      </c>
      <c r="R27" s="95">
        <v>175</v>
      </c>
      <c r="S27" s="95">
        <v>0</v>
      </c>
      <c r="T27" s="95">
        <v>0</v>
      </c>
      <c r="U27" s="95">
        <v>0</v>
      </c>
      <c r="V27" s="92"/>
      <c r="W27" s="95">
        <f>SUM(H27:U27)</f>
        <v>6336</v>
      </c>
      <c r="Y27" s="343"/>
    </row>
    <row r="28" spans="1:25" ht="9" customHeight="1" thickTop="1" x14ac:dyDescent="0.2">
      <c r="A28" s="421"/>
      <c r="B28" s="421"/>
      <c r="C28" s="421"/>
      <c r="D28" s="421"/>
      <c r="E28" s="421"/>
      <c r="F28" s="421"/>
      <c r="G28" s="6"/>
      <c r="H28" s="92"/>
      <c r="I28" s="92"/>
      <c r="J28" s="92"/>
      <c r="K28" s="92"/>
      <c r="L28" s="92"/>
      <c r="M28" s="92"/>
      <c r="N28" s="92"/>
      <c r="O28" s="92"/>
      <c r="P28" s="92"/>
      <c r="Q28" s="92"/>
      <c r="R28" s="92"/>
      <c r="S28" s="92"/>
      <c r="T28" s="92"/>
      <c r="U28" s="92"/>
      <c r="V28" s="92"/>
      <c r="W28" s="92"/>
      <c r="Y28" s="343"/>
    </row>
    <row r="29" spans="1:25" x14ac:dyDescent="0.2">
      <c r="A29" s="421"/>
      <c r="B29" s="432" t="s">
        <v>30</v>
      </c>
      <c r="C29" s="421"/>
      <c r="D29" s="421"/>
      <c r="E29" s="421"/>
      <c r="F29" s="424">
        <v>134</v>
      </c>
      <c r="G29" s="6"/>
      <c r="H29" s="96">
        <v>330</v>
      </c>
      <c r="I29" s="96">
        <v>536</v>
      </c>
      <c r="J29" s="96">
        <v>941</v>
      </c>
      <c r="K29" s="96">
        <v>699</v>
      </c>
      <c r="L29" s="96">
        <v>371</v>
      </c>
      <c r="M29" s="96">
        <v>243</v>
      </c>
      <c r="N29" s="96">
        <v>2219</v>
      </c>
      <c r="O29" s="96"/>
      <c r="P29" s="96"/>
      <c r="Q29" s="96">
        <v>715</v>
      </c>
      <c r="R29" s="96">
        <v>175</v>
      </c>
      <c r="S29" s="96"/>
      <c r="T29" s="96"/>
      <c r="U29" s="96"/>
      <c r="V29" s="97"/>
      <c r="W29" s="98">
        <f t="shared" ref="W29:W31" si="2">SUM(H29:U29)</f>
        <v>6229</v>
      </c>
      <c r="Y29" s="343"/>
    </row>
    <row r="30" spans="1:25" x14ac:dyDescent="0.2">
      <c r="A30" s="421"/>
      <c r="B30" s="432" t="s">
        <v>31</v>
      </c>
      <c r="C30" s="421"/>
      <c r="D30" s="423"/>
      <c r="E30" s="421"/>
      <c r="F30" s="424">
        <v>102</v>
      </c>
      <c r="G30" s="6"/>
      <c r="H30" s="97"/>
      <c r="I30" s="97"/>
      <c r="J30" s="97"/>
      <c r="K30" s="97"/>
      <c r="L30" s="97"/>
      <c r="M30" s="97"/>
      <c r="N30" s="97"/>
      <c r="O30" s="97">
        <v>646</v>
      </c>
      <c r="P30" s="97"/>
      <c r="Q30" s="97"/>
      <c r="R30" s="97"/>
      <c r="S30" s="97"/>
      <c r="T30" s="97"/>
      <c r="U30" s="97"/>
      <c r="V30" s="97"/>
      <c r="W30" s="99">
        <f t="shared" si="2"/>
        <v>646</v>
      </c>
      <c r="Y30" s="343"/>
    </row>
    <row r="31" spans="1:25" x14ac:dyDescent="0.2">
      <c r="A31" s="421"/>
      <c r="B31" s="432" t="s">
        <v>32</v>
      </c>
      <c r="C31" s="421"/>
      <c r="D31" s="423"/>
      <c r="E31" s="421"/>
      <c r="F31" s="424">
        <v>25</v>
      </c>
      <c r="G31" s="6"/>
      <c r="H31" s="100"/>
      <c r="I31" s="100"/>
      <c r="J31" s="100"/>
      <c r="K31" s="100"/>
      <c r="L31" s="100"/>
      <c r="M31" s="100"/>
      <c r="N31" s="100"/>
      <c r="O31" s="100"/>
      <c r="P31" s="100">
        <v>767</v>
      </c>
      <c r="Q31" s="100"/>
      <c r="R31" s="100"/>
      <c r="S31" s="100"/>
      <c r="T31" s="100"/>
      <c r="U31" s="100"/>
      <c r="V31" s="97"/>
      <c r="W31" s="101">
        <f t="shared" si="2"/>
        <v>767</v>
      </c>
      <c r="Y31" s="343"/>
    </row>
    <row r="32" spans="1:25" ht="13.5" thickBot="1" x14ac:dyDescent="0.25">
      <c r="A32" s="421"/>
      <c r="B32" s="421"/>
      <c r="C32" s="421"/>
      <c r="D32" s="423"/>
      <c r="E32" s="421"/>
      <c r="F32" s="433" t="s">
        <v>72</v>
      </c>
      <c r="G32" s="6"/>
      <c r="H32" s="102">
        <v>330</v>
      </c>
      <c r="I32" s="102">
        <v>536</v>
      </c>
      <c r="J32" s="102">
        <v>941</v>
      </c>
      <c r="K32" s="102">
        <v>699</v>
      </c>
      <c r="L32" s="102">
        <v>371</v>
      </c>
      <c r="M32" s="102">
        <v>243</v>
      </c>
      <c r="N32" s="102">
        <v>2219</v>
      </c>
      <c r="O32" s="102">
        <v>646</v>
      </c>
      <c r="P32" s="102">
        <v>767</v>
      </c>
      <c r="Q32" s="102">
        <v>715</v>
      </c>
      <c r="R32" s="102">
        <v>175</v>
      </c>
      <c r="S32" s="102">
        <v>0</v>
      </c>
      <c r="T32" s="102">
        <v>0</v>
      </c>
      <c r="U32" s="102">
        <v>0</v>
      </c>
      <c r="V32" s="92"/>
      <c r="W32" s="102">
        <f>SUM(H32:U32)</f>
        <v>7642</v>
      </c>
      <c r="Y32" s="343"/>
    </row>
    <row r="33" spans="1:25" ht="13.5" thickTop="1" x14ac:dyDescent="0.2">
      <c r="A33" s="421"/>
      <c r="B33" s="421"/>
      <c r="C33" s="421"/>
      <c r="D33" s="421"/>
      <c r="E33" s="421"/>
      <c r="F33" s="421"/>
      <c r="H33" s="71"/>
      <c r="I33" s="71"/>
      <c r="P33" s="71"/>
      <c r="Q33" s="71"/>
      <c r="S33" s="71"/>
      <c r="T33" s="71"/>
      <c r="U33" s="71"/>
      <c r="Y33" s="343"/>
    </row>
    <row r="34" spans="1:25" ht="25.5" x14ac:dyDescent="0.2">
      <c r="A34" s="434" t="s">
        <v>238</v>
      </c>
      <c r="B34" s="435"/>
      <c r="C34" s="421"/>
      <c r="D34" s="423" t="s">
        <v>73</v>
      </c>
      <c r="E34" s="421"/>
      <c r="F34" s="424">
        <v>794</v>
      </c>
      <c r="H34" s="103">
        <v>223</v>
      </c>
      <c r="I34" s="103">
        <v>203</v>
      </c>
      <c r="J34" s="103">
        <v>730</v>
      </c>
      <c r="K34" s="103">
        <v>655</v>
      </c>
      <c r="L34" s="103">
        <v>264</v>
      </c>
      <c r="M34" s="103">
        <v>234</v>
      </c>
      <c r="N34" s="103">
        <v>1679</v>
      </c>
      <c r="O34" s="103">
        <v>722</v>
      </c>
      <c r="P34" s="103"/>
      <c r="Q34" s="103">
        <v>802</v>
      </c>
      <c r="R34" s="103">
        <v>129</v>
      </c>
      <c r="S34" s="103"/>
      <c r="T34" s="103"/>
      <c r="U34" s="103"/>
      <c r="V34" s="104"/>
      <c r="W34" s="80">
        <f>SUM(H34:U34)</f>
        <v>5641</v>
      </c>
      <c r="Y34" s="343"/>
    </row>
    <row r="35" spans="1:25" ht="3" customHeight="1" x14ac:dyDescent="0.2">
      <c r="A35" s="421"/>
      <c r="B35" s="421"/>
      <c r="C35" s="421"/>
      <c r="D35" s="423"/>
      <c r="E35" s="421"/>
      <c r="F35" s="425"/>
      <c r="H35" s="71"/>
      <c r="I35" s="71"/>
      <c r="P35" s="71"/>
      <c r="Q35" s="71"/>
      <c r="S35" s="71"/>
      <c r="T35" s="71"/>
      <c r="U35" s="71"/>
      <c r="Y35" s="343"/>
    </row>
    <row r="36" spans="1:25" ht="25.5" x14ac:dyDescent="0.2">
      <c r="A36" s="434" t="s">
        <v>239</v>
      </c>
      <c r="B36" s="435"/>
      <c r="C36" s="421"/>
      <c r="D36" s="423" t="s">
        <v>73</v>
      </c>
      <c r="E36" s="421"/>
      <c r="F36" s="424">
        <v>39</v>
      </c>
      <c r="H36" s="103">
        <v>223</v>
      </c>
      <c r="I36" s="103">
        <v>203</v>
      </c>
      <c r="J36" s="103">
        <v>730</v>
      </c>
      <c r="K36" s="103">
        <v>655</v>
      </c>
      <c r="L36" s="103">
        <v>264</v>
      </c>
      <c r="M36" s="103">
        <v>234</v>
      </c>
      <c r="N36" s="103">
        <v>1679</v>
      </c>
      <c r="O36" s="103">
        <v>722</v>
      </c>
      <c r="P36" s="103"/>
      <c r="Q36" s="103">
        <v>802</v>
      </c>
      <c r="R36" s="103">
        <v>129</v>
      </c>
      <c r="S36" s="103"/>
      <c r="T36" s="103"/>
      <c r="U36" s="103"/>
      <c r="V36" s="104"/>
      <c r="W36" s="80">
        <f>SUM(H36:U36)</f>
        <v>5641</v>
      </c>
      <c r="Y36" s="343"/>
    </row>
    <row r="37" spans="1:25" ht="6" customHeight="1" x14ac:dyDescent="0.2">
      <c r="A37" s="421"/>
      <c r="B37" s="421"/>
      <c r="C37" s="421"/>
      <c r="D37" s="423"/>
      <c r="E37" s="421"/>
      <c r="F37" s="425"/>
      <c r="H37" s="71"/>
      <c r="I37" s="71"/>
      <c r="P37" s="71"/>
      <c r="Q37" s="71"/>
      <c r="S37" s="71"/>
      <c r="T37" s="71"/>
      <c r="U37" s="71"/>
      <c r="Y37" s="343"/>
    </row>
    <row r="38" spans="1:25" ht="25.5" x14ac:dyDescent="0.2">
      <c r="A38" s="436" t="s">
        <v>35</v>
      </c>
      <c r="B38" s="437"/>
      <c r="C38" s="421"/>
      <c r="D38" s="421" t="s">
        <v>74</v>
      </c>
      <c r="E38" s="421"/>
      <c r="F38" s="425"/>
      <c r="H38" s="331">
        <v>0</v>
      </c>
      <c r="I38" s="331">
        <v>1.5599999999999999E-2</v>
      </c>
      <c r="J38" s="331">
        <v>6.8699999999999997E-2</v>
      </c>
      <c r="K38" s="331">
        <v>5.3100000000000001E-2</v>
      </c>
      <c r="L38" s="331">
        <v>1.5599999999999999E-2</v>
      </c>
      <c r="M38" s="331">
        <v>9.4000000000000004E-3</v>
      </c>
      <c r="N38" s="331">
        <v>0.1062</v>
      </c>
      <c r="O38" s="331">
        <v>6.1999999999999998E-3</v>
      </c>
      <c r="P38" s="331"/>
      <c r="Q38" s="331">
        <v>1.5599999999999999E-2</v>
      </c>
      <c r="R38" s="331">
        <v>1.5599999999999999E-2</v>
      </c>
      <c r="S38" s="331">
        <v>6.1999999999999998E-3</v>
      </c>
      <c r="T38" s="331"/>
      <c r="U38" s="331"/>
      <c r="V38" s="82"/>
      <c r="W38" s="323">
        <f t="shared" ref="W38:W42" si="3">SUM(H38:U38)</f>
        <v>0.31219999999999998</v>
      </c>
      <c r="Y38" s="343"/>
    </row>
    <row r="39" spans="1:25" ht="3" customHeight="1" x14ac:dyDescent="0.2">
      <c r="A39" s="421"/>
      <c r="B39" s="421"/>
      <c r="C39" s="421"/>
      <c r="D39" s="423"/>
      <c r="E39" s="421"/>
      <c r="F39" s="425"/>
      <c r="H39" s="332"/>
      <c r="I39" s="332"/>
      <c r="J39" s="332"/>
      <c r="K39" s="332"/>
      <c r="L39" s="332"/>
      <c r="M39" s="332"/>
      <c r="N39" s="332"/>
      <c r="O39" s="332"/>
      <c r="P39" s="332"/>
      <c r="Q39" s="332"/>
      <c r="R39" s="332"/>
      <c r="S39" s="332"/>
      <c r="T39" s="332"/>
      <c r="U39" s="332"/>
      <c r="W39" s="324">
        <f t="shared" si="3"/>
        <v>0</v>
      </c>
      <c r="Y39" s="343"/>
    </row>
    <row r="40" spans="1:25" x14ac:dyDescent="0.2">
      <c r="A40" s="436" t="s">
        <v>36</v>
      </c>
      <c r="B40" s="438"/>
      <c r="C40" s="421"/>
      <c r="D40" s="423" t="s">
        <v>65</v>
      </c>
      <c r="E40" s="421"/>
      <c r="F40" s="424">
        <v>172</v>
      </c>
      <c r="H40" s="333">
        <v>5.7000000000000002E-3</v>
      </c>
      <c r="I40" s="333">
        <v>1.29E-2</v>
      </c>
      <c r="J40" s="333">
        <v>5.4199999999999998E-2</v>
      </c>
      <c r="K40" s="333">
        <v>0.04</v>
      </c>
      <c r="L40" s="333">
        <v>2.1299999999999999E-2</v>
      </c>
      <c r="M40" s="333">
        <v>1.3899999999999999E-2</v>
      </c>
      <c r="N40" s="333">
        <v>0.12709999999999999</v>
      </c>
      <c r="O40" s="333">
        <v>3.6999999999999998E-2</v>
      </c>
      <c r="P40" s="333"/>
      <c r="Q40" s="333">
        <v>1.23E-2</v>
      </c>
      <c r="R40" s="333">
        <v>0.01</v>
      </c>
      <c r="S40" s="333"/>
      <c r="T40" s="333"/>
      <c r="U40" s="333"/>
      <c r="V40" s="327"/>
      <c r="W40" s="325">
        <f t="shared" si="3"/>
        <v>0.33439999999999998</v>
      </c>
      <c r="Y40" s="343"/>
    </row>
    <row r="41" spans="1:25" ht="3" customHeight="1" x14ac:dyDescent="0.2">
      <c r="A41" s="421"/>
      <c r="B41" s="421"/>
      <c r="C41" s="421"/>
      <c r="D41" s="423"/>
      <c r="E41" s="421"/>
      <c r="F41" s="425"/>
      <c r="H41" s="332"/>
      <c r="I41" s="332"/>
      <c r="J41" s="332"/>
      <c r="K41" s="332"/>
      <c r="L41" s="332"/>
      <c r="M41" s="332"/>
      <c r="N41" s="332"/>
      <c r="O41" s="332"/>
      <c r="P41" s="332"/>
      <c r="Q41" s="332"/>
      <c r="R41" s="332"/>
      <c r="S41" s="332"/>
      <c r="T41" s="332"/>
      <c r="U41" s="332"/>
      <c r="W41" s="324">
        <f t="shared" si="3"/>
        <v>0</v>
      </c>
      <c r="Y41" s="343"/>
    </row>
    <row r="42" spans="1:25" x14ac:dyDescent="0.2">
      <c r="A42" s="436" t="s">
        <v>37</v>
      </c>
      <c r="B42" s="438"/>
      <c r="C42" s="421"/>
      <c r="D42" s="423" t="s">
        <v>69</v>
      </c>
      <c r="E42" s="421"/>
      <c r="F42" s="425"/>
      <c r="H42" s="334">
        <v>0</v>
      </c>
      <c r="I42" s="334">
        <v>3.3999999999999998E-3</v>
      </c>
      <c r="J42" s="334">
        <v>6.0199999999999997E-2</v>
      </c>
      <c r="K42" s="334">
        <v>4.8300000000000003E-2</v>
      </c>
      <c r="L42" s="334">
        <v>3.8399999999999997E-2</v>
      </c>
      <c r="M42" s="334">
        <v>1.0800000000000001E-2</v>
      </c>
      <c r="N42" s="334">
        <v>0.156</v>
      </c>
      <c r="O42" s="334">
        <v>1.21E-2</v>
      </c>
      <c r="P42" s="334"/>
      <c r="Q42" s="334">
        <v>6.8999999999999999E-3</v>
      </c>
      <c r="R42" s="334">
        <v>3.2000000000000002E-3</v>
      </c>
      <c r="S42" s="334">
        <v>1.38E-2</v>
      </c>
      <c r="T42" s="334"/>
      <c r="U42" s="334"/>
      <c r="V42" s="82"/>
      <c r="W42" s="326">
        <f t="shared" si="3"/>
        <v>0.35309999999999997</v>
      </c>
      <c r="Y42" s="343"/>
    </row>
    <row r="43" spans="1:25" ht="6" customHeight="1" x14ac:dyDescent="0.2">
      <c r="A43" s="421"/>
      <c r="B43" s="421"/>
      <c r="C43" s="421"/>
      <c r="D43" s="423"/>
      <c r="E43" s="421"/>
      <c r="F43" s="425"/>
      <c r="H43" s="106"/>
      <c r="I43" s="106"/>
      <c r="J43" s="106"/>
      <c r="K43" s="106"/>
      <c r="L43" s="106"/>
      <c r="M43" s="106"/>
      <c r="N43" s="106"/>
      <c r="O43" s="106"/>
      <c r="P43" s="106"/>
      <c r="Q43" s="106"/>
      <c r="R43" s="106"/>
      <c r="S43" s="106"/>
      <c r="T43" s="106"/>
      <c r="U43" s="106"/>
      <c r="Y43" s="343"/>
    </row>
    <row r="44" spans="1:25" x14ac:dyDescent="0.2">
      <c r="A44" s="436" t="s">
        <v>38</v>
      </c>
      <c r="B44" s="438"/>
      <c r="C44" s="421"/>
      <c r="D44" s="423"/>
      <c r="E44" s="421"/>
      <c r="F44" s="425"/>
      <c r="H44" s="105">
        <v>5.7999999999999996E-3</v>
      </c>
      <c r="I44" s="105">
        <v>2.41E-2</v>
      </c>
      <c r="J44" s="105">
        <v>0.1295</v>
      </c>
      <c r="K44" s="105">
        <v>0.11890000000000001</v>
      </c>
      <c r="L44" s="105">
        <v>0.1862</v>
      </c>
      <c r="M44" s="105">
        <v>2.47E-2</v>
      </c>
      <c r="N44" s="105">
        <v>0.34539999999999998</v>
      </c>
      <c r="O44" s="105">
        <v>4.5900000000000003E-2</v>
      </c>
      <c r="P44" s="105"/>
      <c r="Q44" s="105">
        <v>5.5300000000000002E-2</v>
      </c>
      <c r="R44" s="105">
        <v>1.34E-2</v>
      </c>
      <c r="S44" s="105">
        <v>5.0700000000000002E-2</v>
      </c>
      <c r="T44" s="105"/>
      <c r="U44" s="105"/>
      <c r="V44" s="82"/>
      <c r="W44" s="70">
        <f>SUM(H44:U44)</f>
        <v>0.99990000000000001</v>
      </c>
      <c r="Y44" s="343"/>
    </row>
    <row r="45" spans="1:25" ht="6" customHeight="1" x14ac:dyDescent="0.2">
      <c r="A45" s="421"/>
      <c r="B45" s="421"/>
      <c r="C45" s="421"/>
      <c r="D45" s="423"/>
      <c r="E45" s="421"/>
      <c r="F45" s="425"/>
      <c r="H45" s="106"/>
      <c r="I45" s="106"/>
      <c r="J45" s="106"/>
      <c r="K45" s="106"/>
      <c r="L45" s="106"/>
      <c r="M45" s="106"/>
      <c r="N45" s="106"/>
      <c r="O45" s="106"/>
      <c r="P45" s="106"/>
      <c r="Q45" s="106"/>
      <c r="R45" s="106"/>
      <c r="S45" s="106"/>
      <c r="T45" s="106"/>
      <c r="U45" s="106"/>
      <c r="Y45" s="343"/>
    </row>
    <row r="46" spans="1:25" x14ac:dyDescent="0.2">
      <c r="A46" s="439" t="s">
        <v>40</v>
      </c>
      <c r="B46" s="437"/>
      <c r="C46" s="430"/>
      <c r="D46" s="421" t="s">
        <v>74</v>
      </c>
      <c r="E46" s="421"/>
      <c r="F46" s="424">
        <v>0</v>
      </c>
      <c r="H46" s="335">
        <v>0</v>
      </c>
      <c r="I46" s="335">
        <v>5.7099999999999998E-2</v>
      </c>
      <c r="J46" s="335">
        <v>1.9E-2</v>
      </c>
      <c r="K46" s="335">
        <v>3.4299999999999997E-2</v>
      </c>
      <c r="L46" s="335">
        <v>6.8500000000000005E-2</v>
      </c>
      <c r="M46" s="335">
        <v>6.8500000000000005E-2</v>
      </c>
      <c r="N46" s="335">
        <v>3.4299999999999997E-2</v>
      </c>
      <c r="O46" s="335">
        <v>7.6E-3</v>
      </c>
      <c r="P46" s="335"/>
      <c r="Q46" s="335">
        <v>0</v>
      </c>
      <c r="R46" s="335">
        <v>9.1399999999999995E-2</v>
      </c>
      <c r="S46" s="335">
        <v>0</v>
      </c>
      <c r="T46" s="335"/>
      <c r="U46" s="335"/>
      <c r="V46" s="82"/>
      <c r="W46" s="323">
        <f t="shared" ref="W46:W50" si="4">SUM(H46:U46)</f>
        <v>0.38069999999999998</v>
      </c>
      <c r="Y46" s="343"/>
    </row>
    <row r="47" spans="1:25" ht="3" customHeight="1" x14ac:dyDescent="0.2">
      <c r="A47" s="421"/>
      <c r="B47" s="421"/>
      <c r="C47" s="421"/>
      <c r="D47" s="423"/>
      <c r="E47" s="421"/>
      <c r="F47" s="425"/>
      <c r="H47" s="333"/>
      <c r="I47" s="333"/>
      <c r="J47" s="333"/>
      <c r="K47" s="333"/>
      <c r="L47" s="333"/>
      <c r="M47" s="333"/>
      <c r="N47" s="333"/>
      <c r="O47" s="333"/>
      <c r="P47" s="333"/>
      <c r="Q47" s="333"/>
      <c r="R47" s="333"/>
      <c r="S47" s="333"/>
      <c r="T47" s="333"/>
      <c r="U47" s="333"/>
      <c r="W47" s="330">
        <f t="shared" si="4"/>
        <v>0</v>
      </c>
      <c r="Y47" s="343"/>
    </row>
    <row r="48" spans="1:25" x14ac:dyDescent="0.2">
      <c r="A48" s="439" t="s">
        <v>41</v>
      </c>
      <c r="B48" s="437"/>
      <c r="C48" s="430"/>
      <c r="D48" s="421" t="s">
        <v>75</v>
      </c>
      <c r="E48" s="421"/>
      <c r="F48" s="424">
        <v>0</v>
      </c>
      <c r="H48" s="336">
        <v>0</v>
      </c>
      <c r="I48" s="336">
        <v>0</v>
      </c>
      <c r="J48" s="336">
        <v>3.9800000000000002E-2</v>
      </c>
      <c r="K48" s="336">
        <v>1.3299999999999999E-2</v>
      </c>
      <c r="L48" s="336">
        <v>5.3100000000000001E-2</v>
      </c>
      <c r="M48" s="336">
        <v>0.1636</v>
      </c>
      <c r="N48" s="336">
        <v>2.2100000000000002E-2</v>
      </c>
      <c r="O48" s="336">
        <v>0</v>
      </c>
      <c r="P48" s="336"/>
      <c r="Q48" s="336">
        <v>0</v>
      </c>
      <c r="R48" s="336">
        <v>1.77E-2</v>
      </c>
      <c r="S48" s="336">
        <v>0</v>
      </c>
      <c r="T48" s="336"/>
      <c r="U48" s="336"/>
      <c r="V48" s="82"/>
      <c r="W48" s="325">
        <f t="shared" si="4"/>
        <v>0.30959999999999999</v>
      </c>
      <c r="Y48" s="343"/>
    </row>
    <row r="49" spans="1:27" ht="3" customHeight="1" x14ac:dyDescent="0.2">
      <c r="A49" s="421"/>
      <c r="B49" s="421"/>
      <c r="C49" s="421"/>
      <c r="D49" s="423"/>
      <c r="E49" s="421"/>
      <c r="F49" s="425"/>
      <c r="H49" s="333"/>
      <c r="I49" s="333"/>
      <c r="J49" s="333"/>
      <c r="K49" s="333"/>
      <c r="L49" s="333"/>
      <c r="M49" s="333"/>
      <c r="N49" s="333"/>
      <c r="O49" s="333"/>
      <c r="P49" s="333"/>
      <c r="Q49" s="333"/>
      <c r="R49" s="333"/>
      <c r="S49" s="333"/>
      <c r="T49" s="333"/>
      <c r="U49" s="333"/>
      <c r="W49" s="330">
        <f t="shared" si="4"/>
        <v>0</v>
      </c>
      <c r="Y49" s="343"/>
    </row>
    <row r="50" spans="1:27" x14ac:dyDescent="0.2">
      <c r="A50" s="439" t="s">
        <v>42</v>
      </c>
      <c r="B50" s="437"/>
      <c r="C50" s="430"/>
      <c r="D50" s="423" t="s">
        <v>65</v>
      </c>
      <c r="E50" s="421"/>
      <c r="F50" s="424">
        <v>23</v>
      </c>
      <c r="H50" s="337">
        <v>5.3E-3</v>
      </c>
      <c r="I50" s="337">
        <v>1.1900000000000001E-2</v>
      </c>
      <c r="J50" s="337">
        <v>5.0200000000000002E-2</v>
      </c>
      <c r="K50" s="337">
        <v>3.7100000000000001E-2</v>
      </c>
      <c r="L50" s="337">
        <v>1.9699999999999999E-2</v>
      </c>
      <c r="M50" s="337">
        <v>1.29E-2</v>
      </c>
      <c r="N50" s="337">
        <v>0.1177</v>
      </c>
      <c r="O50" s="337">
        <v>3.4299999999999997E-2</v>
      </c>
      <c r="P50" s="337"/>
      <c r="Q50" s="337">
        <v>1.14E-2</v>
      </c>
      <c r="R50" s="337">
        <v>9.2999999999999992E-3</v>
      </c>
      <c r="S50" s="337">
        <v>0</v>
      </c>
      <c r="T50" s="337"/>
      <c r="U50" s="337"/>
      <c r="V50" s="82"/>
      <c r="W50" s="326">
        <f t="shared" si="4"/>
        <v>0.30980000000000002</v>
      </c>
      <c r="Y50" s="343"/>
    </row>
    <row r="51" spans="1:27" ht="3" customHeight="1" x14ac:dyDescent="0.2">
      <c r="A51" s="421"/>
      <c r="B51" s="421"/>
      <c r="C51" s="421"/>
      <c r="D51" s="423"/>
      <c r="E51" s="421"/>
      <c r="F51" s="425"/>
      <c r="H51" s="109"/>
      <c r="I51" s="109"/>
      <c r="J51" s="109"/>
      <c r="K51" s="109"/>
      <c r="L51" s="109"/>
      <c r="M51" s="109"/>
      <c r="N51" s="109"/>
      <c r="O51" s="109"/>
      <c r="P51" s="109"/>
      <c r="Q51" s="109"/>
      <c r="R51" s="109"/>
      <c r="S51" s="109"/>
      <c r="T51" s="109"/>
      <c r="U51" s="109"/>
      <c r="W51" s="110"/>
      <c r="Y51" s="343"/>
    </row>
    <row r="52" spans="1:27" x14ac:dyDescent="0.2">
      <c r="A52" s="439" t="s">
        <v>43</v>
      </c>
      <c r="B52" s="438"/>
      <c r="C52" s="421"/>
      <c r="D52" s="423" t="s">
        <v>76</v>
      </c>
      <c r="E52" s="421"/>
      <c r="F52" s="425"/>
      <c r="H52" s="107">
        <v>1.61E-2</v>
      </c>
      <c r="I52" s="107">
        <v>3.6600000000000001E-2</v>
      </c>
      <c r="J52" s="107">
        <v>0.16039999999999999</v>
      </c>
      <c r="K52" s="107">
        <v>0.1159</v>
      </c>
      <c r="L52" s="107">
        <v>6.8900000000000003E-2</v>
      </c>
      <c r="M52" s="107">
        <v>6.6000000000000003E-2</v>
      </c>
      <c r="N52" s="107">
        <v>0.36470000000000002</v>
      </c>
      <c r="O52" s="107">
        <v>0.1051</v>
      </c>
      <c r="P52" s="107"/>
      <c r="Q52" s="107">
        <v>3.5000000000000003E-2</v>
      </c>
      <c r="R52" s="107">
        <v>3.1300000000000001E-2</v>
      </c>
      <c r="S52" s="107">
        <v>0</v>
      </c>
      <c r="T52" s="107"/>
      <c r="U52" s="107"/>
      <c r="V52" s="82"/>
      <c r="W52" s="70">
        <f>SUM(H52:U52)</f>
        <v>1</v>
      </c>
      <c r="Y52" s="343"/>
    </row>
    <row r="53" spans="1:27" ht="3" customHeight="1" x14ac:dyDescent="0.2">
      <c r="A53" s="421"/>
      <c r="B53" s="421"/>
      <c r="C53" s="421"/>
      <c r="D53" s="423"/>
      <c r="E53" s="421"/>
      <c r="F53" s="425"/>
      <c r="H53" s="71"/>
      <c r="I53" s="71"/>
      <c r="P53" s="71"/>
      <c r="Q53" s="71"/>
      <c r="S53" s="71"/>
      <c r="T53" s="71"/>
      <c r="U53" s="71"/>
      <c r="Y53" s="343"/>
    </row>
    <row r="54" spans="1:27" ht="6.75" customHeight="1" x14ac:dyDescent="0.2">
      <c r="A54" s="421"/>
      <c r="B54" s="421"/>
      <c r="C54" s="421"/>
      <c r="D54" s="421"/>
      <c r="E54" s="421"/>
      <c r="F54" s="421"/>
      <c r="H54" s="71"/>
      <c r="I54" s="71"/>
      <c r="P54" s="71"/>
      <c r="Q54" s="71"/>
      <c r="S54" s="71"/>
      <c r="T54" s="71"/>
      <c r="U54" s="71"/>
      <c r="Y54" s="343"/>
    </row>
    <row r="55" spans="1:27" ht="27" customHeight="1" x14ac:dyDescent="0.2">
      <c r="A55" s="440" t="s">
        <v>46</v>
      </c>
      <c r="B55" s="441">
        <v>0.63890000000000002</v>
      </c>
      <c r="C55" s="430"/>
      <c r="D55" s="423" t="s">
        <v>77</v>
      </c>
      <c r="E55" s="421"/>
      <c r="F55" s="425"/>
      <c r="H55" s="111">
        <v>1</v>
      </c>
      <c r="I55" s="111">
        <v>1.92</v>
      </c>
      <c r="J55" s="111">
        <v>10</v>
      </c>
      <c r="K55" s="111">
        <v>9</v>
      </c>
      <c r="L55" s="111">
        <v>1.92</v>
      </c>
      <c r="M55" s="111">
        <v>1.92</v>
      </c>
      <c r="N55" s="111">
        <v>11</v>
      </c>
      <c r="O55" s="111">
        <v>5</v>
      </c>
      <c r="P55" s="111"/>
      <c r="Q55" s="111">
        <v>3</v>
      </c>
      <c r="R55" s="111">
        <v>0.24</v>
      </c>
      <c r="S55" s="111">
        <v>0</v>
      </c>
      <c r="T55" s="111"/>
      <c r="U55" s="111"/>
      <c r="V55" s="97"/>
      <c r="W55" s="80">
        <f>SUM(H55:U55)</f>
        <v>45.000000000000007</v>
      </c>
      <c r="Y55" s="343"/>
      <c r="Z55" s="112"/>
      <c r="AA55" s="112"/>
    </row>
    <row r="56" spans="1:27" ht="3" customHeight="1" x14ac:dyDescent="0.2">
      <c r="A56" s="421"/>
      <c r="B56" s="421"/>
      <c r="C56" s="421"/>
      <c r="D56" s="421"/>
      <c r="E56" s="421"/>
      <c r="F56" s="421"/>
      <c r="H56" s="71"/>
      <c r="I56" s="71"/>
      <c r="P56" s="71"/>
      <c r="Q56" s="71"/>
      <c r="S56" s="71"/>
      <c r="T56" s="71"/>
      <c r="U56" s="71"/>
      <c r="Y56" s="343"/>
      <c r="Z56" s="112"/>
    </row>
    <row r="57" spans="1:27" ht="27" customHeight="1" x14ac:dyDescent="0.2">
      <c r="A57" s="440" t="s">
        <v>45</v>
      </c>
      <c r="B57" s="441">
        <v>0.36109999999999998</v>
      </c>
      <c r="C57" s="430"/>
      <c r="D57" s="423" t="s">
        <v>78</v>
      </c>
      <c r="E57" s="421"/>
      <c r="F57" s="421"/>
      <c r="H57" s="105">
        <v>8.3299999999999999E-2</v>
      </c>
      <c r="I57" s="105">
        <v>5.5599999999999997E-2</v>
      </c>
      <c r="J57" s="105">
        <v>0</v>
      </c>
      <c r="K57" s="108">
        <v>5.5599999999999997E-2</v>
      </c>
      <c r="L57" s="105">
        <v>0</v>
      </c>
      <c r="M57" s="105">
        <v>0</v>
      </c>
      <c r="N57" s="105">
        <v>0</v>
      </c>
      <c r="O57" s="105">
        <v>0.1111</v>
      </c>
      <c r="P57" s="105"/>
      <c r="Q57" s="105">
        <v>0</v>
      </c>
      <c r="R57" s="341">
        <v>0</v>
      </c>
      <c r="S57" s="105">
        <v>5.5599999999999997E-2</v>
      </c>
      <c r="T57" s="105"/>
      <c r="U57" s="105"/>
      <c r="V57" s="77"/>
      <c r="W57" s="70">
        <f>SUM(H57:U57)</f>
        <v>0.36119999999999997</v>
      </c>
      <c r="Y57" s="343"/>
    </row>
    <row r="58" spans="1:27" x14ac:dyDescent="0.2">
      <c r="A58" s="421"/>
      <c r="B58" s="421"/>
      <c r="C58" s="421"/>
      <c r="D58" s="421"/>
      <c r="E58" s="421"/>
      <c r="F58" s="421"/>
      <c r="H58" s="4"/>
      <c r="I58" s="4"/>
      <c r="J58" s="4"/>
      <c r="K58" s="4"/>
      <c r="L58" s="4"/>
      <c r="M58" s="4"/>
      <c r="N58" s="4"/>
      <c r="O58" s="4"/>
      <c r="P58" s="4"/>
      <c r="Q58" s="4"/>
      <c r="R58" s="4"/>
      <c r="S58" s="4"/>
      <c r="T58" s="4"/>
      <c r="U58" s="4"/>
      <c r="V58" s="21"/>
      <c r="W58" s="89"/>
      <c r="Y58" s="343"/>
    </row>
    <row r="59" spans="1:27" x14ac:dyDescent="0.2">
      <c r="A59" s="442" t="s">
        <v>80</v>
      </c>
      <c r="B59" s="443"/>
      <c r="C59" s="421"/>
      <c r="D59" s="421" t="s">
        <v>80</v>
      </c>
      <c r="E59" s="421"/>
      <c r="F59" s="421"/>
      <c r="H59" s="111">
        <v>0</v>
      </c>
      <c r="I59" s="111">
        <v>16</v>
      </c>
      <c r="J59" s="111">
        <v>3</v>
      </c>
      <c r="K59" s="111">
        <v>36</v>
      </c>
      <c r="L59" s="111">
        <v>40</v>
      </c>
      <c r="M59" s="111">
        <v>4</v>
      </c>
      <c r="N59" s="111">
        <v>23</v>
      </c>
      <c r="O59" s="111">
        <v>20</v>
      </c>
      <c r="P59" s="111"/>
      <c r="Q59" s="111">
        <v>14</v>
      </c>
      <c r="R59" s="111">
        <v>0</v>
      </c>
      <c r="S59" s="111">
        <v>5</v>
      </c>
      <c r="T59" s="111"/>
      <c r="U59" s="111">
        <v>172</v>
      </c>
      <c r="V59" s="113"/>
      <c r="W59" s="80">
        <f>SUM(H59:U59)</f>
        <v>333</v>
      </c>
      <c r="Y59" s="343"/>
      <c r="Z59" s="114"/>
    </row>
    <row r="60" spans="1:27" ht="3" customHeight="1" x14ac:dyDescent="0.2">
      <c r="A60" s="421"/>
      <c r="B60" s="421"/>
      <c r="C60" s="421"/>
      <c r="D60" s="421"/>
      <c r="E60" s="421"/>
      <c r="F60" s="421"/>
      <c r="H60" s="115"/>
      <c r="I60" s="115"/>
      <c r="J60" s="115"/>
      <c r="K60" s="115"/>
      <c r="L60" s="115"/>
      <c r="M60" s="115"/>
      <c r="N60" s="115"/>
      <c r="O60" s="115"/>
      <c r="P60" s="115"/>
      <c r="Q60" s="115"/>
      <c r="R60" s="115"/>
      <c r="S60" s="115"/>
      <c r="T60" s="115"/>
      <c r="U60" s="115"/>
      <c r="V60" s="87"/>
      <c r="W60" s="116"/>
      <c r="Y60" s="343"/>
      <c r="Z60" s="114"/>
    </row>
    <row r="61" spans="1:27" x14ac:dyDescent="0.2">
      <c r="A61" s="442" t="s">
        <v>50</v>
      </c>
      <c r="B61" s="443"/>
      <c r="C61" s="421"/>
      <c r="D61" s="421" t="s">
        <v>82</v>
      </c>
      <c r="E61" s="421"/>
      <c r="F61" s="421"/>
      <c r="H61" s="70">
        <v>0</v>
      </c>
      <c r="I61" s="70">
        <v>4.7000000000000002E-3</v>
      </c>
      <c r="J61" s="70">
        <v>7.4000000000000003E-3</v>
      </c>
      <c r="K61" s="70">
        <v>1.52E-2</v>
      </c>
      <c r="L61" s="70">
        <v>5.2999999999999999E-2</v>
      </c>
      <c r="M61" s="70">
        <v>1.8499999999999999E-2</v>
      </c>
      <c r="N61" s="70">
        <v>2.1000000000000001E-2</v>
      </c>
      <c r="O61" s="70">
        <v>3.9699999999999999E-2</v>
      </c>
      <c r="P61" s="70"/>
      <c r="Q61" s="70">
        <v>0</v>
      </c>
      <c r="R61" s="70">
        <v>2.9999999999999997E-4</v>
      </c>
      <c r="S61" s="70">
        <v>0</v>
      </c>
      <c r="T61" s="70"/>
      <c r="U61" s="70">
        <v>0.74199999999999999</v>
      </c>
      <c r="V61" s="113"/>
      <c r="W61" s="338">
        <f>SUM(H61:U61)</f>
        <v>0.90179999999999993</v>
      </c>
      <c r="Y61" s="343"/>
      <c r="Z61" s="114"/>
    </row>
    <row r="62" spans="1:27" ht="3" customHeight="1" x14ac:dyDescent="0.2">
      <c r="A62" s="421"/>
      <c r="B62" s="421"/>
      <c r="C62" s="421"/>
      <c r="D62" s="421"/>
      <c r="E62" s="421"/>
      <c r="F62" s="421"/>
      <c r="H62" s="117"/>
      <c r="I62" s="117"/>
      <c r="J62" s="117"/>
      <c r="K62" s="117"/>
      <c r="L62" s="117"/>
      <c r="M62" s="117"/>
      <c r="N62" s="117"/>
      <c r="O62" s="118"/>
      <c r="P62" s="117"/>
      <c r="Q62" s="117"/>
      <c r="R62" s="117"/>
      <c r="S62" s="117"/>
      <c r="T62" s="117"/>
      <c r="U62" s="117"/>
      <c r="V62" s="119"/>
      <c r="W62" s="120"/>
      <c r="Y62" s="343"/>
      <c r="Z62" s="114"/>
    </row>
    <row r="63" spans="1:27" x14ac:dyDescent="0.2">
      <c r="A63" s="442" t="s">
        <v>52</v>
      </c>
      <c r="B63" s="443"/>
      <c r="C63" s="421"/>
      <c r="D63" s="421" t="s">
        <v>83</v>
      </c>
      <c r="E63" s="421"/>
      <c r="F63" s="421"/>
      <c r="H63" s="70">
        <v>9.1000000000000004E-3</v>
      </c>
      <c r="I63" s="70">
        <v>6.0299999999999999E-2</v>
      </c>
      <c r="J63" s="70">
        <v>4.3700000000000003E-2</v>
      </c>
      <c r="K63" s="70">
        <v>0.14080000000000001</v>
      </c>
      <c r="L63" s="70">
        <v>0.1386</v>
      </c>
      <c r="M63" s="70">
        <v>2.06E-2</v>
      </c>
      <c r="N63" s="70">
        <v>0.14099999999999999</v>
      </c>
      <c r="O63" s="70">
        <v>7.9799999999999996E-2</v>
      </c>
      <c r="P63" s="70"/>
      <c r="Q63" s="70">
        <v>6.2399999999999997E-2</v>
      </c>
      <c r="R63" s="70">
        <v>6.7999999999999996E-3</v>
      </c>
      <c r="S63" s="70">
        <v>1.6299999999999999E-2</v>
      </c>
      <c r="T63" s="70"/>
      <c r="U63" s="70">
        <v>0.28060000000000002</v>
      </c>
      <c r="V63" s="113"/>
      <c r="W63" s="446">
        <f>SUM(H63:U63)</f>
        <v>1</v>
      </c>
      <c r="Y63" s="343"/>
      <c r="Z63" s="114"/>
    </row>
    <row r="64" spans="1:27" ht="3" customHeight="1" x14ac:dyDescent="0.2">
      <c r="A64" s="421"/>
      <c r="B64" s="421"/>
      <c r="C64" s="421"/>
      <c r="D64" s="421"/>
      <c r="E64" s="421"/>
      <c r="F64" s="421"/>
      <c r="H64" s="121"/>
      <c r="I64" s="121"/>
      <c r="J64" s="121"/>
      <c r="K64" s="121"/>
      <c r="L64" s="121"/>
      <c r="M64" s="121"/>
      <c r="N64" s="121"/>
      <c r="O64" s="122"/>
      <c r="P64" s="121"/>
      <c r="Q64" s="121"/>
      <c r="R64" s="121"/>
      <c r="S64" s="121"/>
      <c r="T64" s="121"/>
      <c r="U64" s="121"/>
      <c r="V64" s="119"/>
      <c r="W64" s="123"/>
      <c r="Y64" s="343"/>
      <c r="Z64" s="114"/>
    </row>
    <row r="65" spans="1:26" x14ac:dyDescent="0.2">
      <c r="A65" s="444" t="s">
        <v>56</v>
      </c>
      <c r="B65" s="437"/>
      <c r="C65" s="421"/>
      <c r="D65" s="421" t="s">
        <v>84</v>
      </c>
      <c r="E65" s="421"/>
      <c r="F65" s="421"/>
      <c r="H65" s="70">
        <v>5.3800000000000001E-2</v>
      </c>
      <c r="I65" s="70">
        <v>7.5600000000000001E-2</v>
      </c>
      <c r="J65" s="70">
        <v>0.2283</v>
      </c>
      <c r="K65" s="70">
        <v>8.2400000000000001E-2</v>
      </c>
      <c r="L65" s="70">
        <v>3.8399999999999997E-2</v>
      </c>
      <c r="M65" s="70">
        <v>3.2500000000000001E-2</v>
      </c>
      <c r="N65" s="70">
        <v>0.30070000000000002</v>
      </c>
      <c r="O65" s="70">
        <v>7.51E-2</v>
      </c>
      <c r="P65" s="70"/>
      <c r="Q65" s="70">
        <v>6.3399999999999998E-2</v>
      </c>
      <c r="R65" s="70">
        <v>0.05</v>
      </c>
      <c r="S65" s="70"/>
      <c r="T65" s="70"/>
      <c r="U65" s="70"/>
      <c r="V65" s="124"/>
      <c r="W65" s="70">
        <f>SUM(H65:U65)</f>
        <v>1.0002</v>
      </c>
      <c r="Y65" s="343"/>
      <c r="Z65" s="114"/>
    </row>
    <row r="66" spans="1:26" x14ac:dyDescent="0.2">
      <c r="A66" s="444" t="s">
        <v>57</v>
      </c>
      <c r="B66" s="437"/>
      <c r="C66" s="421"/>
      <c r="D66" s="421" t="s">
        <v>85</v>
      </c>
      <c r="E66" s="421"/>
      <c r="F66" s="424">
        <v>332</v>
      </c>
      <c r="H66" s="445">
        <v>316</v>
      </c>
      <c r="I66" s="445">
        <v>222</v>
      </c>
      <c r="J66" s="445">
        <v>1160</v>
      </c>
      <c r="K66" s="445">
        <v>861</v>
      </c>
      <c r="L66" s="445">
        <v>295</v>
      </c>
      <c r="M66" s="445">
        <v>248</v>
      </c>
      <c r="N66" s="445">
        <v>2284</v>
      </c>
      <c r="O66" s="445">
        <v>385</v>
      </c>
      <c r="P66" s="445"/>
      <c r="Q66" s="445">
        <v>607</v>
      </c>
      <c r="R66" s="445">
        <v>201</v>
      </c>
      <c r="S66" s="445"/>
      <c r="T66" s="445">
        <v>625</v>
      </c>
      <c r="U66" s="445">
        <v>321</v>
      </c>
      <c r="W66" s="84">
        <f>SUM(H66:U66)</f>
        <v>7525</v>
      </c>
      <c r="Y66" s="343"/>
    </row>
    <row r="67" spans="1:26" x14ac:dyDescent="0.2">
      <c r="A67" s="444" t="s">
        <v>58</v>
      </c>
      <c r="B67" s="437"/>
      <c r="C67" s="421"/>
      <c r="D67" s="421" t="s">
        <v>85</v>
      </c>
      <c r="E67" s="421"/>
      <c r="F67" s="424">
        <v>31</v>
      </c>
      <c r="H67" s="445">
        <v>316</v>
      </c>
      <c r="I67" s="445">
        <v>222</v>
      </c>
      <c r="J67" s="445">
        <v>1160</v>
      </c>
      <c r="K67" s="445">
        <v>861</v>
      </c>
      <c r="L67" s="445">
        <v>295</v>
      </c>
      <c r="M67" s="445">
        <v>248</v>
      </c>
      <c r="N67" s="445">
        <v>2284</v>
      </c>
      <c r="O67" s="445">
        <v>385</v>
      </c>
      <c r="P67" s="445"/>
      <c r="Q67" s="445">
        <v>607</v>
      </c>
      <c r="R67" s="445">
        <v>201</v>
      </c>
      <c r="S67" s="445"/>
      <c r="T67" s="445">
        <v>625</v>
      </c>
      <c r="U67" s="445">
        <v>321</v>
      </c>
      <c r="W67" s="84">
        <f>SUM(H67:U67)</f>
        <v>7525</v>
      </c>
      <c r="Y67" s="343"/>
    </row>
    <row r="68" spans="1:26" x14ac:dyDescent="0.2">
      <c r="D68" s="89"/>
    </row>
    <row r="69" spans="1:26" x14ac:dyDescent="0.2">
      <c r="D69" s="125"/>
      <c r="F69" s="126"/>
      <c r="H69" s="127"/>
      <c r="I69" s="127"/>
      <c r="J69" s="127"/>
      <c r="K69" s="127"/>
      <c r="L69" s="127"/>
      <c r="M69" s="127"/>
      <c r="N69" s="127"/>
      <c r="O69" s="127"/>
      <c r="P69" s="127"/>
      <c r="Q69" s="127"/>
      <c r="R69" s="127"/>
      <c r="S69" s="127"/>
      <c r="U69" s="127"/>
    </row>
    <row r="70" spans="1:26" x14ac:dyDescent="0.2">
      <c r="A70" s="342" t="s">
        <v>233</v>
      </c>
    </row>
    <row r="71" spans="1:26" x14ac:dyDescent="0.2">
      <c r="A71" s="342" t="s">
        <v>234</v>
      </c>
    </row>
  </sheetData>
  <printOptions horizontalCentered="1" verticalCentered="1"/>
  <pageMargins left="0.75" right="0.75" top="0.5" bottom="1" header="0.5" footer="0.5"/>
  <pageSetup paperSize="17" scale="83" orientation="landscape" r:id="rId1"/>
  <headerFooter alignWithMargins="0">
    <oddHeader>&amp;L&amp;A&amp;RPrinted on &amp;D at &amp;T</oddHeader>
    <oddFooter>&amp;L&amp;Z
&amp;F&amp;RPage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4"/>
  <sheetViews>
    <sheetView showGridLines="0" showZeros="0" zoomScaleNormal="100" zoomScaleSheetLayoutView="70" workbookViewId="0">
      <pane xSplit="2" ySplit="10" topLeftCell="C11" activePane="bottomRight" state="frozen"/>
      <selection activeCell="Q78" sqref="Q78"/>
      <selection pane="topRight" activeCell="Q78" sqref="Q78"/>
      <selection pane="bottomLeft" activeCell="Q78" sqref="Q78"/>
      <selection pane="bottomRight"/>
    </sheetView>
  </sheetViews>
  <sheetFormatPr defaultRowHeight="12.75" x14ac:dyDescent="0.2"/>
  <cols>
    <col min="1" max="1" width="4.85546875" style="71" customWidth="1"/>
    <col min="2" max="2" width="28.28515625" style="72" bestFit="1" customWidth="1"/>
    <col min="3" max="3" width="12.42578125" style="71" customWidth="1"/>
    <col min="4" max="5" width="14.140625" style="71" bestFit="1" customWidth="1"/>
    <col min="6" max="7" width="12.42578125" style="71" bestFit="1" customWidth="1"/>
    <col min="8" max="8" width="12.140625" style="71" customWidth="1"/>
    <col min="9" max="9" width="12.28515625" style="71" customWidth="1"/>
    <col min="10" max="10" width="11" style="71" customWidth="1"/>
    <col min="11" max="11" width="10.5703125" style="71" customWidth="1"/>
    <col min="12" max="12" width="13.42578125" style="71" customWidth="1"/>
    <col min="13" max="13" width="1" style="28" customWidth="1"/>
    <col min="14" max="14" width="14.140625" style="71" bestFit="1" customWidth="1"/>
    <col min="15" max="15" width="14.28515625" style="71" bestFit="1" customWidth="1"/>
    <col min="16" max="16" width="15" style="71" bestFit="1" customWidth="1"/>
    <col min="17" max="17" width="14.85546875" style="71" bestFit="1" customWidth="1"/>
    <col min="18" max="18" width="14.5703125" style="71" bestFit="1" customWidth="1"/>
    <col min="19" max="20" width="13.7109375" style="71" customWidth="1"/>
    <col min="21" max="21" width="14.140625" style="71" bestFit="1" customWidth="1"/>
    <col min="22" max="22" width="13.7109375" style="71" customWidth="1"/>
    <col min="23" max="23" width="14.28515625" style="71" bestFit="1" customWidth="1"/>
    <col min="24" max="24" width="14.140625" style="71" bestFit="1" customWidth="1"/>
    <col min="25" max="25" width="0.85546875" style="28" customWidth="1"/>
    <col min="26" max="27" width="13.7109375" style="71" customWidth="1"/>
    <col min="28" max="28" width="18.85546875" style="71" bestFit="1" customWidth="1"/>
    <col min="29" max="29" width="14.7109375" style="71" customWidth="1"/>
    <col min="30" max="30" width="13.7109375" style="71" customWidth="1"/>
    <col min="31" max="31" width="1.28515625" style="28" customWidth="1"/>
    <col min="32" max="32" width="11.7109375" style="28" customWidth="1"/>
    <col min="33" max="33" width="1.28515625" style="28" customWidth="1"/>
    <col min="34" max="36" width="14.7109375" style="71" customWidth="1"/>
    <col min="37" max="37" width="1.28515625" style="28" customWidth="1"/>
    <col min="38" max="38" width="13.28515625" style="71" customWidth="1"/>
    <col min="39" max="39" width="14" style="71" customWidth="1"/>
    <col min="40" max="40" width="1.28515625" style="28" customWidth="1"/>
    <col min="41" max="41" width="14.5703125" style="28" bestFit="1" customWidth="1"/>
    <col min="42" max="42" width="10" style="28" bestFit="1" customWidth="1"/>
    <col min="43" max="43" width="13.140625" style="28" bestFit="1" customWidth="1"/>
    <col min="45" max="16384" width="9.140625" style="28"/>
  </cols>
  <sheetData>
    <row r="1" spans="1:44" s="56" customFormat="1" ht="51" customHeight="1" x14ac:dyDescent="0.2">
      <c r="A1" s="291" t="s">
        <v>257</v>
      </c>
      <c r="B1" s="296"/>
      <c r="C1" s="296"/>
      <c r="D1" s="296"/>
      <c r="E1" s="296"/>
      <c r="F1" s="296"/>
      <c r="G1" s="296"/>
      <c r="H1" s="296"/>
      <c r="I1" s="296"/>
      <c r="J1" s="296"/>
      <c r="K1" s="296"/>
      <c r="L1" s="296"/>
      <c r="M1" s="296"/>
      <c r="N1" s="296"/>
      <c r="O1" s="296"/>
      <c r="P1" s="296"/>
      <c r="Q1" s="296"/>
      <c r="R1" s="296"/>
      <c r="S1" s="296"/>
      <c r="T1" s="296" t="s">
        <v>257</v>
      </c>
      <c r="U1" s="296"/>
      <c r="V1" s="296"/>
      <c r="W1" s="296"/>
      <c r="X1" s="296"/>
      <c r="Y1" s="296"/>
      <c r="Z1" s="296"/>
      <c r="AA1" s="296"/>
      <c r="AB1" s="296"/>
      <c r="AC1" s="296"/>
      <c r="AD1" s="296"/>
      <c r="AH1" s="128"/>
      <c r="AI1" s="128"/>
      <c r="AJ1" s="128"/>
      <c r="AL1" s="128"/>
      <c r="AM1" s="128"/>
      <c r="AR1" s="129"/>
    </row>
    <row r="2" spans="1:44" ht="6" customHeight="1" x14ac:dyDescent="0.2">
      <c r="B2" s="130"/>
    </row>
    <row r="3" spans="1:44" ht="15" x14ac:dyDescent="0.25">
      <c r="B3" s="131" t="s">
        <v>86</v>
      </c>
      <c r="C3" s="132" t="s">
        <v>87</v>
      </c>
      <c r="D3" s="132" t="s">
        <v>87</v>
      </c>
      <c r="E3" s="132" t="s">
        <v>87</v>
      </c>
      <c r="F3" s="132" t="s">
        <v>87</v>
      </c>
      <c r="G3" s="132" t="s">
        <v>87</v>
      </c>
      <c r="H3" s="132" t="s">
        <v>87</v>
      </c>
      <c r="I3" s="132" t="s">
        <v>87</v>
      </c>
      <c r="J3" s="132" t="s">
        <v>87</v>
      </c>
      <c r="K3" s="132" t="s">
        <v>87</v>
      </c>
      <c r="L3" s="132" t="s">
        <v>87</v>
      </c>
      <c r="M3" s="133"/>
      <c r="N3" s="132" t="s">
        <v>87</v>
      </c>
      <c r="O3" s="132" t="s">
        <v>87</v>
      </c>
      <c r="P3" s="132" t="s">
        <v>87</v>
      </c>
      <c r="Q3" s="132" t="s">
        <v>88</v>
      </c>
      <c r="R3" s="132" t="s">
        <v>88</v>
      </c>
      <c r="S3" s="132" t="s">
        <v>88</v>
      </c>
      <c r="T3" s="132" t="s">
        <v>88</v>
      </c>
      <c r="U3" s="132" t="s">
        <v>88</v>
      </c>
      <c r="V3" s="132" t="s">
        <v>88</v>
      </c>
      <c r="W3" s="132" t="s">
        <v>88</v>
      </c>
      <c r="X3" s="132" t="s">
        <v>87</v>
      </c>
      <c r="Y3" s="37"/>
      <c r="Z3" s="132" t="s">
        <v>88</v>
      </c>
      <c r="AA3" s="132" t="s">
        <v>88</v>
      </c>
      <c r="AB3" s="132" t="s">
        <v>88</v>
      </c>
      <c r="AC3" s="132" t="s">
        <v>88</v>
      </c>
      <c r="AD3" s="132" t="s">
        <v>88</v>
      </c>
      <c r="AH3" s="132" t="s">
        <v>87</v>
      </c>
      <c r="AI3" s="132" t="s">
        <v>88</v>
      </c>
      <c r="AJ3" s="132"/>
      <c r="AK3" s="71"/>
      <c r="AL3" s="132" t="s">
        <v>89</v>
      </c>
      <c r="AM3" s="132" t="s">
        <v>89</v>
      </c>
      <c r="AN3" s="71"/>
      <c r="AR3" s="71"/>
    </row>
    <row r="4" spans="1:44" ht="7.5" customHeight="1" x14ac:dyDescent="0.25">
      <c r="B4" s="131"/>
      <c r="C4" s="134"/>
      <c r="D4" s="134"/>
      <c r="E4" s="134"/>
      <c r="F4" s="134"/>
      <c r="G4" s="134"/>
      <c r="H4" s="134"/>
      <c r="I4" s="134"/>
      <c r="J4" s="134"/>
      <c r="K4" s="134"/>
      <c r="L4" s="134"/>
      <c r="M4" s="37"/>
      <c r="N4" s="134"/>
      <c r="O4" s="134"/>
      <c r="P4" s="134"/>
      <c r="Q4" s="134"/>
      <c r="R4" s="134"/>
      <c r="S4" s="134"/>
      <c r="T4" s="134"/>
      <c r="U4" s="134"/>
      <c r="V4" s="134"/>
      <c r="W4" s="134"/>
      <c r="X4" s="134"/>
      <c r="Y4" s="37"/>
      <c r="Z4" s="134"/>
      <c r="AA4" s="134"/>
      <c r="AB4" s="37"/>
      <c r="AC4" s="37"/>
      <c r="AD4" s="134"/>
      <c r="AH4" s="135"/>
      <c r="AI4" s="135"/>
      <c r="AJ4" s="135"/>
      <c r="AK4" s="71"/>
      <c r="AL4" s="37"/>
      <c r="AM4" s="37"/>
      <c r="AN4" s="71"/>
    </row>
    <row r="5" spans="1:44" s="21" customFormat="1" ht="15" x14ac:dyDescent="0.25">
      <c r="A5" s="136"/>
      <c r="B5" s="137" t="s">
        <v>90</v>
      </c>
      <c r="C5" s="138" t="s">
        <v>91</v>
      </c>
      <c r="D5" s="138" t="s">
        <v>91</v>
      </c>
      <c r="E5" s="138" t="s">
        <v>91</v>
      </c>
      <c r="F5" s="138" t="s">
        <v>91</v>
      </c>
      <c r="G5" s="138" t="s">
        <v>91</v>
      </c>
      <c r="H5" s="138" t="s">
        <v>91</v>
      </c>
      <c r="I5" s="138" t="s">
        <v>91</v>
      </c>
      <c r="J5" s="138" t="s">
        <v>91</v>
      </c>
      <c r="K5" s="138" t="s">
        <v>91</v>
      </c>
      <c r="L5" s="138" t="s">
        <v>91</v>
      </c>
      <c r="M5" s="139"/>
      <c r="N5" s="138" t="s">
        <v>91</v>
      </c>
      <c r="O5" s="138" t="s">
        <v>92</v>
      </c>
      <c r="P5" s="138" t="s">
        <v>93</v>
      </c>
      <c r="Q5" s="138" t="s">
        <v>94</v>
      </c>
      <c r="R5" s="138" t="s">
        <v>95</v>
      </c>
      <c r="S5" s="140" t="s">
        <v>96</v>
      </c>
      <c r="T5" s="138" t="s">
        <v>17</v>
      </c>
      <c r="U5" s="138" t="s">
        <v>97</v>
      </c>
      <c r="V5" s="140" t="s">
        <v>96</v>
      </c>
      <c r="W5" s="138" t="s">
        <v>13</v>
      </c>
      <c r="X5" s="138" t="s">
        <v>240</v>
      </c>
      <c r="Z5" s="140" t="s">
        <v>96</v>
      </c>
      <c r="AA5" s="140" t="s">
        <v>96</v>
      </c>
      <c r="AB5" s="138" t="s">
        <v>98</v>
      </c>
      <c r="AC5" s="138" t="s">
        <v>98</v>
      </c>
      <c r="AD5" s="140" t="s">
        <v>96</v>
      </c>
      <c r="AH5" s="349" t="s">
        <v>99</v>
      </c>
      <c r="AI5" s="349"/>
      <c r="AJ5" s="349"/>
    </row>
    <row r="6" spans="1:44" s="148" customFormat="1" ht="39.75" customHeight="1" x14ac:dyDescent="0.2">
      <c r="A6" s="141"/>
      <c r="B6" s="142" t="s">
        <v>100</v>
      </c>
      <c r="C6" s="294" t="s">
        <v>101</v>
      </c>
      <c r="D6" s="294" t="s">
        <v>102</v>
      </c>
      <c r="E6" s="294" t="s">
        <v>103</v>
      </c>
      <c r="F6" s="294" t="s">
        <v>245</v>
      </c>
      <c r="G6" s="294" t="s">
        <v>246</v>
      </c>
      <c r="H6" s="294" t="s">
        <v>104</v>
      </c>
      <c r="I6" s="294" t="s">
        <v>105</v>
      </c>
      <c r="J6" s="294" t="s">
        <v>106</v>
      </c>
      <c r="K6" s="294" t="s">
        <v>107</v>
      </c>
      <c r="L6" s="294" t="s">
        <v>108</v>
      </c>
      <c r="M6" s="143"/>
      <c r="N6" s="294" t="s">
        <v>109</v>
      </c>
      <c r="O6" s="294" t="s">
        <v>92</v>
      </c>
      <c r="P6" s="294" t="s">
        <v>110</v>
      </c>
      <c r="Q6" s="294" t="s">
        <v>111</v>
      </c>
      <c r="R6" s="294" t="s">
        <v>112</v>
      </c>
      <c r="S6" s="294" t="s">
        <v>112</v>
      </c>
      <c r="T6" s="294" t="s">
        <v>17</v>
      </c>
      <c r="U6" s="294" t="s">
        <v>97</v>
      </c>
      <c r="V6" s="294" t="s">
        <v>113</v>
      </c>
      <c r="W6" s="294" t="s">
        <v>13</v>
      </c>
      <c r="X6" s="294" t="s">
        <v>247</v>
      </c>
      <c r="Y6" s="144"/>
      <c r="Z6" s="294" t="s">
        <v>114</v>
      </c>
      <c r="AA6" s="294" t="s">
        <v>115</v>
      </c>
      <c r="AB6" s="294" t="s">
        <v>53</v>
      </c>
      <c r="AC6" s="294" t="s">
        <v>116</v>
      </c>
      <c r="AD6" s="294" t="s">
        <v>117</v>
      </c>
      <c r="AE6" s="144"/>
      <c r="AF6" s="144"/>
      <c r="AG6" s="144"/>
      <c r="AH6" s="146" t="s">
        <v>118</v>
      </c>
      <c r="AI6" s="146" t="s">
        <v>119</v>
      </c>
      <c r="AJ6" s="146"/>
      <c r="AK6" s="144"/>
      <c r="AL6" s="147" t="s">
        <v>48</v>
      </c>
      <c r="AM6" s="147" t="s">
        <v>120</v>
      </c>
      <c r="AO6" s="149" t="s">
        <v>11</v>
      </c>
    </row>
    <row r="7" spans="1:44" ht="38.25" x14ac:dyDescent="0.2">
      <c r="B7" s="150" t="s">
        <v>121</v>
      </c>
      <c r="C7" s="132">
        <v>709656</v>
      </c>
      <c r="D7" s="132">
        <v>709604</v>
      </c>
      <c r="E7" s="132">
        <v>709120</v>
      </c>
      <c r="F7" s="132">
        <v>709175</v>
      </c>
      <c r="G7" s="132">
        <v>709609</v>
      </c>
      <c r="H7" s="153" t="s">
        <v>248</v>
      </c>
      <c r="I7" s="153" t="s">
        <v>249</v>
      </c>
      <c r="J7" s="153" t="s">
        <v>250</v>
      </c>
      <c r="K7" s="152" t="s">
        <v>251</v>
      </c>
      <c r="L7" s="152">
        <v>709616</v>
      </c>
      <c r="M7" s="151"/>
      <c r="N7" s="152" t="s">
        <v>122</v>
      </c>
      <c r="O7" s="132">
        <v>709151</v>
      </c>
      <c r="P7" s="132">
        <v>709140</v>
      </c>
      <c r="Q7" s="132">
        <v>709155</v>
      </c>
      <c r="R7" s="153">
        <v>709510</v>
      </c>
      <c r="S7" s="132" t="s">
        <v>123</v>
      </c>
      <c r="T7" s="153">
        <v>709532</v>
      </c>
      <c r="U7" s="153">
        <v>709525</v>
      </c>
      <c r="V7" s="132" t="s">
        <v>124</v>
      </c>
      <c r="W7" s="132">
        <v>709535</v>
      </c>
      <c r="X7" s="153" t="s">
        <v>252</v>
      </c>
      <c r="Y7" s="37"/>
      <c r="Z7" s="132" t="s">
        <v>125</v>
      </c>
      <c r="AA7" s="132" t="s">
        <v>126</v>
      </c>
      <c r="AB7" s="132">
        <v>709530</v>
      </c>
      <c r="AC7" s="132">
        <v>709540</v>
      </c>
      <c r="AD7" s="132" t="s">
        <v>127</v>
      </c>
      <c r="AE7" s="37"/>
      <c r="AF7" s="37"/>
      <c r="AG7" s="37"/>
      <c r="AH7" s="132">
        <v>709599</v>
      </c>
      <c r="AI7" s="132">
        <v>709505</v>
      </c>
      <c r="AJ7" s="132"/>
      <c r="AK7" s="37"/>
      <c r="AL7" s="153">
        <v>709600</v>
      </c>
      <c r="AM7" s="153" t="s">
        <v>253</v>
      </c>
      <c r="AO7" s="154"/>
    </row>
    <row r="8" spans="1:44" s="148" customFormat="1" ht="14.25" x14ac:dyDescent="0.2">
      <c r="A8" s="141"/>
      <c r="B8" s="150" t="s">
        <v>128</v>
      </c>
      <c r="C8" s="155" t="s">
        <v>129</v>
      </c>
      <c r="D8" s="155" t="s">
        <v>129</v>
      </c>
      <c r="E8" s="155" t="s">
        <v>129</v>
      </c>
      <c r="F8" s="155" t="s">
        <v>129</v>
      </c>
      <c r="G8" s="155" t="s">
        <v>129</v>
      </c>
      <c r="H8" s="155" t="s">
        <v>129</v>
      </c>
      <c r="I8" s="155" t="s">
        <v>129</v>
      </c>
      <c r="J8" s="155" t="s">
        <v>129</v>
      </c>
      <c r="K8" s="155" t="s">
        <v>129</v>
      </c>
      <c r="L8" s="155" t="s">
        <v>129</v>
      </c>
      <c r="M8" s="143"/>
      <c r="N8" s="156" t="s">
        <v>129</v>
      </c>
      <c r="O8" s="157" t="s">
        <v>130</v>
      </c>
      <c r="P8" s="158" t="s">
        <v>130</v>
      </c>
      <c r="Q8" s="159" t="s">
        <v>130</v>
      </c>
      <c r="R8" s="160" t="s">
        <v>130</v>
      </c>
      <c r="S8" s="160" t="s">
        <v>130</v>
      </c>
      <c r="T8" s="161" t="s">
        <v>130</v>
      </c>
      <c r="U8" s="162" t="s">
        <v>130</v>
      </c>
      <c r="V8" s="162" t="s">
        <v>130</v>
      </c>
      <c r="W8" s="163" t="s">
        <v>130</v>
      </c>
      <c r="X8" s="164" t="s">
        <v>130</v>
      </c>
      <c r="Y8" s="144"/>
      <c r="Z8" s="159" t="s">
        <v>130</v>
      </c>
      <c r="AA8" s="159" t="s">
        <v>130</v>
      </c>
      <c r="AB8" s="145" t="s">
        <v>130</v>
      </c>
      <c r="AC8" s="145" t="s">
        <v>130</v>
      </c>
      <c r="AD8" s="145" t="s">
        <v>130</v>
      </c>
      <c r="AE8" s="144"/>
      <c r="AF8" s="144"/>
      <c r="AG8" s="144"/>
      <c r="AH8" s="146" t="s">
        <v>131</v>
      </c>
      <c r="AI8" s="146" t="s">
        <v>131</v>
      </c>
      <c r="AJ8" s="146"/>
      <c r="AK8" s="144"/>
      <c r="AL8" s="147" t="s">
        <v>131</v>
      </c>
      <c r="AM8" s="147" t="s">
        <v>131</v>
      </c>
      <c r="AO8" s="165"/>
    </row>
    <row r="9" spans="1:44" ht="14.25" x14ac:dyDescent="0.2">
      <c r="B9" s="150" t="s">
        <v>132</v>
      </c>
      <c r="C9" s="166" t="s">
        <v>133</v>
      </c>
      <c r="D9" s="166" t="s">
        <v>133</v>
      </c>
      <c r="E9" s="166" t="s">
        <v>254</v>
      </c>
      <c r="F9" s="166" t="s">
        <v>134</v>
      </c>
      <c r="G9" s="166" t="s">
        <v>254</v>
      </c>
      <c r="H9" s="166" t="s">
        <v>135</v>
      </c>
      <c r="I9" s="166" t="s">
        <v>135</v>
      </c>
      <c r="J9" s="166" t="s">
        <v>136</v>
      </c>
      <c r="K9" s="166" t="s">
        <v>136</v>
      </c>
      <c r="L9" s="166" t="s">
        <v>134</v>
      </c>
      <c r="M9" s="167"/>
      <c r="N9" s="166" t="s">
        <v>134</v>
      </c>
      <c r="O9" s="166" t="s">
        <v>135</v>
      </c>
      <c r="P9" s="166" t="s">
        <v>134</v>
      </c>
      <c r="Q9" s="166" t="s">
        <v>137</v>
      </c>
      <c r="R9" s="166" t="s">
        <v>138</v>
      </c>
      <c r="S9" s="166" t="s">
        <v>138</v>
      </c>
      <c r="T9" s="166" t="s">
        <v>139</v>
      </c>
      <c r="U9" s="166" t="s">
        <v>138</v>
      </c>
      <c r="V9" s="166" t="s">
        <v>138</v>
      </c>
      <c r="W9" s="166" t="s">
        <v>137</v>
      </c>
      <c r="X9" s="166" t="s">
        <v>140</v>
      </c>
      <c r="Y9" s="37"/>
      <c r="Z9" s="166" t="s">
        <v>137</v>
      </c>
      <c r="AA9" s="166" t="s">
        <v>137</v>
      </c>
      <c r="AB9" s="166" t="s">
        <v>141</v>
      </c>
      <c r="AC9" s="166" t="s">
        <v>142</v>
      </c>
      <c r="AD9" s="166" t="s">
        <v>141</v>
      </c>
      <c r="AE9" s="37"/>
      <c r="AF9" s="37"/>
      <c r="AG9" s="37"/>
      <c r="AH9" s="166" t="s">
        <v>254</v>
      </c>
      <c r="AI9" s="166" t="s">
        <v>143</v>
      </c>
      <c r="AJ9" s="166"/>
      <c r="AK9" s="37"/>
      <c r="AL9" s="166" t="s">
        <v>255</v>
      </c>
      <c r="AM9" s="166" t="s">
        <v>144</v>
      </c>
      <c r="AO9" s="87"/>
    </row>
    <row r="10" spans="1:44" ht="6" customHeight="1" x14ac:dyDescent="0.2">
      <c r="A10" s="28"/>
      <c r="B10" s="150"/>
      <c r="C10" s="134"/>
      <c r="D10" s="134"/>
      <c r="E10" s="134"/>
      <c r="F10" s="134"/>
      <c r="G10" s="134"/>
      <c r="H10" s="134"/>
      <c r="I10" s="134"/>
      <c r="J10" s="134"/>
      <c r="K10" s="134"/>
      <c r="L10" s="134"/>
      <c r="M10" s="37"/>
      <c r="N10" s="134"/>
      <c r="O10" s="134"/>
      <c r="P10" s="134"/>
      <c r="Q10" s="134"/>
      <c r="R10" s="134"/>
      <c r="S10" s="134"/>
      <c r="T10" s="135"/>
      <c r="U10" s="135"/>
      <c r="V10" s="134"/>
      <c r="W10" s="134"/>
      <c r="X10" s="134"/>
      <c r="Y10" s="37"/>
      <c r="Z10" s="134"/>
      <c r="AA10" s="134"/>
      <c r="AB10" s="37"/>
      <c r="AC10" s="37"/>
      <c r="AD10" s="134"/>
      <c r="AE10" s="37"/>
      <c r="AF10" s="37"/>
      <c r="AG10" s="37"/>
      <c r="AH10" s="37"/>
      <c r="AI10" s="37"/>
      <c r="AJ10" s="37"/>
      <c r="AK10" s="37"/>
      <c r="AL10" s="37"/>
      <c r="AM10" s="37"/>
      <c r="AO10" s="87"/>
    </row>
    <row r="11" spans="1:44" ht="14.25" x14ac:dyDescent="0.2">
      <c r="A11" s="28"/>
      <c r="B11" s="150" t="s">
        <v>81</v>
      </c>
      <c r="C11" s="168"/>
      <c r="D11" s="168"/>
      <c r="E11" s="168"/>
      <c r="F11" s="168"/>
      <c r="G11" s="168"/>
      <c r="H11" s="168"/>
      <c r="I11" s="168"/>
      <c r="J11" s="168"/>
      <c r="K11" s="168"/>
      <c r="L11" s="168"/>
      <c r="M11" s="169"/>
      <c r="N11" s="170"/>
      <c r="O11" s="171"/>
      <c r="P11" s="171"/>
      <c r="Q11" s="171"/>
      <c r="R11" s="171"/>
      <c r="S11" s="171"/>
      <c r="T11" s="172"/>
      <c r="U11" s="173"/>
      <c r="V11" s="171"/>
      <c r="W11" s="171"/>
      <c r="X11" s="171"/>
      <c r="Y11" s="37"/>
      <c r="Z11" s="171"/>
      <c r="AA11" s="171"/>
      <c r="AB11" s="174"/>
      <c r="AC11" s="174"/>
      <c r="AD11" s="171"/>
      <c r="AE11" s="37"/>
      <c r="AF11" s="37"/>
      <c r="AG11" s="37"/>
      <c r="AH11" s="174"/>
      <c r="AI11" s="174"/>
      <c r="AJ11" s="174"/>
      <c r="AK11" s="37"/>
      <c r="AL11" s="174"/>
      <c r="AM11" s="174"/>
      <c r="AO11" s="87"/>
    </row>
    <row r="12" spans="1:44" ht="14.25" x14ac:dyDescent="0.2">
      <c r="A12" s="28"/>
      <c r="B12" s="150" t="s">
        <v>79</v>
      </c>
      <c r="C12" s="168">
        <v>3</v>
      </c>
      <c r="D12" s="168">
        <v>23</v>
      </c>
      <c r="E12" s="168">
        <v>14</v>
      </c>
      <c r="F12" s="168">
        <v>5</v>
      </c>
      <c r="G12" s="168">
        <v>36</v>
      </c>
      <c r="H12" s="168">
        <v>16</v>
      </c>
      <c r="I12" s="168">
        <v>4</v>
      </c>
      <c r="J12" s="168">
        <v>40</v>
      </c>
      <c r="K12" s="168">
        <v>0</v>
      </c>
      <c r="L12" s="168">
        <v>20</v>
      </c>
      <c r="M12" s="175"/>
      <c r="N12" s="170"/>
      <c r="O12" s="176"/>
      <c r="P12" s="176"/>
      <c r="Q12" s="176"/>
      <c r="R12" s="171"/>
      <c r="S12" s="171"/>
      <c r="T12" s="172"/>
      <c r="U12" s="173"/>
      <c r="V12" s="171"/>
      <c r="W12" s="171"/>
      <c r="X12" s="171"/>
      <c r="Y12" s="37"/>
      <c r="Z12" s="171"/>
      <c r="AA12" s="171"/>
      <c r="AB12" s="174"/>
      <c r="AC12" s="174"/>
      <c r="AD12" s="171"/>
      <c r="AE12" s="37"/>
      <c r="AF12" s="37"/>
      <c r="AG12" s="37"/>
      <c r="AH12" s="174"/>
      <c r="AI12" s="174"/>
      <c r="AJ12" s="174"/>
      <c r="AK12" s="37"/>
      <c r="AL12" s="174"/>
      <c r="AM12" s="174"/>
      <c r="AO12" s="87"/>
    </row>
    <row r="13" spans="1:44" ht="6" customHeight="1" x14ac:dyDescent="0.2">
      <c r="A13" s="28"/>
      <c r="B13" s="150"/>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O13" s="87"/>
    </row>
    <row r="14" spans="1:44" ht="13.5" customHeight="1" x14ac:dyDescent="0.2">
      <c r="A14" s="350" t="s">
        <v>145</v>
      </c>
      <c r="B14" s="177" t="s">
        <v>146</v>
      </c>
      <c r="C14" s="179">
        <v>9</v>
      </c>
      <c r="D14" s="178">
        <v>10</v>
      </c>
      <c r="E14" s="179">
        <v>6.6</v>
      </c>
      <c r="F14" s="179">
        <v>1.8</v>
      </c>
      <c r="G14" s="179">
        <v>8.6</v>
      </c>
      <c r="H14" s="179">
        <v>1.61</v>
      </c>
      <c r="I14" s="179">
        <v>1.61</v>
      </c>
      <c r="J14" s="179">
        <v>1.61</v>
      </c>
      <c r="K14" s="179">
        <v>0.17</v>
      </c>
      <c r="L14" s="179">
        <v>2</v>
      </c>
      <c r="M14" s="119"/>
      <c r="N14" s="179">
        <v>13.1</v>
      </c>
      <c r="O14" s="179">
        <v>1.8</v>
      </c>
      <c r="P14" s="179">
        <v>12.1</v>
      </c>
      <c r="Q14" s="179">
        <v>16</v>
      </c>
      <c r="R14" s="179">
        <v>5</v>
      </c>
      <c r="S14" s="180" t="s">
        <v>256</v>
      </c>
      <c r="T14" s="179">
        <v>4</v>
      </c>
      <c r="U14" s="179">
        <v>5</v>
      </c>
      <c r="V14" s="180" t="s">
        <v>256</v>
      </c>
      <c r="W14" s="179">
        <v>7.65</v>
      </c>
      <c r="X14" s="179">
        <v>7</v>
      </c>
      <c r="Y14" s="119"/>
      <c r="Z14" s="181" t="s">
        <v>256</v>
      </c>
      <c r="AA14" s="180" t="s">
        <v>256</v>
      </c>
      <c r="AB14" s="179">
        <v>14</v>
      </c>
      <c r="AC14" s="179">
        <v>5.5</v>
      </c>
      <c r="AD14" s="181" t="s">
        <v>256</v>
      </c>
      <c r="AE14" s="119"/>
      <c r="AF14" s="119"/>
      <c r="AG14" s="119"/>
      <c r="AH14" s="179">
        <v>1</v>
      </c>
      <c r="AI14" s="179">
        <v>2</v>
      </c>
      <c r="AJ14" s="179" t="s">
        <v>256</v>
      </c>
      <c r="AK14" s="119"/>
      <c r="AL14" s="179">
        <v>9</v>
      </c>
      <c r="AM14" s="179">
        <v>3</v>
      </c>
      <c r="AN14" s="127"/>
      <c r="AO14" s="182">
        <v>149.15</v>
      </c>
      <c r="AQ14" s="112"/>
    </row>
    <row r="15" spans="1:44" ht="14.25" x14ac:dyDescent="0.2">
      <c r="A15" s="350"/>
      <c r="B15" s="183" t="s">
        <v>147</v>
      </c>
      <c r="C15" s="184">
        <v>1</v>
      </c>
      <c r="D15" s="184">
        <v>1</v>
      </c>
      <c r="E15" s="184">
        <v>0.4</v>
      </c>
      <c r="F15" s="184">
        <v>0.2</v>
      </c>
      <c r="G15" s="184">
        <v>0.4</v>
      </c>
      <c r="H15" s="184">
        <v>0.31</v>
      </c>
      <c r="I15" s="184">
        <v>0.31</v>
      </c>
      <c r="J15" s="184">
        <v>0.31</v>
      </c>
      <c r="K15" s="184">
        <v>7.0000000000000007E-2</v>
      </c>
      <c r="L15" s="184" t="s">
        <v>256</v>
      </c>
      <c r="M15" s="119"/>
      <c r="N15" s="184">
        <v>0.4</v>
      </c>
      <c r="O15" s="184">
        <v>0.2</v>
      </c>
      <c r="P15" s="184">
        <v>0.4</v>
      </c>
      <c r="Q15" s="184">
        <v>1</v>
      </c>
      <c r="R15" s="184">
        <v>1</v>
      </c>
      <c r="S15" s="185"/>
      <c r="T15" s="184">
        <v>1</v>
      </c>
      <c r="U15" s="184" t="s">
        <v>256</v>
      </c>
      <c r="V15" s="186"/>
      <c r="W15" s="184">
        <v>0.75</v>
      </c>
      <c r="X15" s="184">
        <v>1</v>
      </c>
      <c r="Y15" s="119"/>
      <c r="Z15" s="185"/>
      <c r="AA15" s="186"/>
      <c r="AB15" s="184">
        <v>1</v>
      </c>
      <c r="AC15" s="184">
        <v>1.25</v>
      </c>
      <c r="AD15" s="185"/>
      <c r="AE15" s="119"/>
      <c r="AF15" s="119"/>
      <c r="AG15" s="119"/>
      <c r="AH15" s="179" t="s">
        <v>256</v>
      </c>
      <c r="AI15" s="184" t="s">
        <v>256</v>
      </c>
      <c r="AJ15" s="184" t="s">
        <v>256</v>
      </c>
      <c r="AK15" s="119"/>
      <c r="AL15" s="179" t="s">
        <v>256</v>
      </c>
      <c r="AM15" s="184" t="s">
        <v>256</v>
      </c>
      <c r="AN15" s="127"/>
      <c r="AO15" s="187">
        <v>12</v>
      </c>
      <c r="AQ15" s="112"/>
    </row>
    <row r="16" spans="1:44" ht="14.25" x14ac:dyDescent="0.2">
      <c r="A16" s="350"/>
      <c r="B16" s="188" t="s">
        <v>148</v>
      </c>
      <c r="C16" s="189"/>
      <c r="D16" s="189"/>
      <c r="E16" s="189"/>
      <c r="F16" s="189"/>
      <c r="G16" s="189"/>
      <c r="H16" s="190"/>
      <c r="I16" s="189"/>
      <c r="J16" s="189"/>
      <c r="K16" s="189"/>
      <c r="L16" s="189"/>
      <c r="M16" s="191"/>
      <c r="N16" s="189"/>
      <c r="O16" s="189"/>
      <c r="P16" s="189"/>
      <c r="Q16" s="189"/>
      <c r="R16" s="189"/>
      <c r="S16" s="189"/>
      <c r="T16" s="189"/>
      <c r="U16" s="189"/>
      <c r="V16" s="189"/>
      <c r="W16" s="189"/>
      <c r="X16" s="189"/>
      <c r="Y16" s="192"/>
      <c r="Z16" s="189"/>
      <c r="AA16" s="189"/>
      <c r="AB16" s="189"/>
      <c r="AC16" s="189"/>
      <c r="AD16" s="189"/>
      <c r="AE16" s="192"/>
      <c r="AF16" s="192"/>
      <c r="AG16" s="192"/>
      <c r="AH16" s="179" t="s">
        <v>256</v>
      </c>
      <c r="AI16" s="184">
        <v>1</v>
      </c>
      <c r="AJ16" s="184" t="s">
        <v>256</v>
      </c>
      <c r="AK16" s="119"/>
      <c r="AL16" s="179">
        <v>1</v>
      </c>
      <c r="AM16" s="184">
        <v>1</v>
      </c>
      <c r="AN16" s="127"/>
      <c r="AO16" s="187">
        <v>3</v>
      </c>
      <c r="AQ16" s="193"/>
    </row>
    <row r="17" spans="1:43" ht="6" customHeight="1" x14ac:dyDescent="0.25">
      <c r="A17" s="194"/>
      <c r="B17" s="195"/>
      <c r="C17" s="28"/>
      <c r="D17" s="28"/>
      <c r="E17" s="28"/>
      <c r="F17" s="28"/>
      <c r="G17" s="28"/>
      <c r="H17" s="28"/>
      <c r="I17" s="28"/>
      <c r="J17" s="28"/>
      <c r="K17" s="28"/>
      <c r="L17" s="28"/>
      <c r="N17" s="28"/>
      <c r="O17" s="28"/>
      <c r="P17" s="28"/>
      <c r="Q17" s="28"/>
      <c r="R17" s="28"/>
      <c r="S17" s="28"/>
      <c r="T17" s="28"/>
      <c r="U17" s="196"/>
      <c r="V17" s="28"/>
      <c r="W17" s="28"/>
      <c r="X17" s="28"/>
      <c r="Z17" s="28"/>
      <c r="AA17" s="28"/>
      <c r="AB17" s="28"/>
      <c r="AC17" s="28"/>
      <c r="AD17" s="28"/>
      <c r="AH17" s="28"/>
      <c r="AI17" s="28"/>
      <c r="AJ17" s="28"/>
      <c r="AL17" s="28"/>
      <c r="AM17" s="28"/>
      <c r="AO17" s="114"/>
    </row>
    <row r="18" spans="1:43" ht="18.75" customHeight="1" x14ac:dyDescent="0.2">
      <c r="A18" s="351" t="s">
        <v>149</v>
      </c>
      <c r="B18" s="197" t="s">
        <v>150</v>
      </c>
      <c r="C18" s="198">
        <v>195882</v>
      </c>
      <c r="D18" s="198">
        <v>566839</v>
      </c>
      <c r="E18" s="198">
        <v>63561.5</v>
      </c>
      <c r="F18" s="198">
        <v>14225</v>
      </c>
      <c r="G18" s="198">
        <v>73035</v>
      </c>
      <c r="H18" s="198">
        <v>2190.2559999999999</v>
      </c>
      <c r="I18" s="198">
        <v>2190.2559999999999</v>
      </c>
      <c r="J18" s="198">
        <v>2190.2559999999999</v>
      </c>
      <c r="K18" s="198">
        <v>273.78199999999998</v>
      </c>
      <c r="L18" s="198">
        <v>12210</v>
      </c>
      <c r="M18" s="199"/>
      <c r="N18" s="198">
        <v>1516455</v>
      </c>
      <c r="O18" s="198">
        <v>160610</v>
      </c>
      <c r="P18" s="198">
        <v>868380</v>
      </c>
      <c r="Q18" s="198">
        <v>119199</v>
      </c>
      <c r="R18" s="198">
        <v>3018660</v>
      </c>
      <c r="S18" s="198">
        <v>575000</v>
      </c>
      <c r="T18" s="198">
        <v>697948</v>
      </c>
      <c r="U18" s="198">
        <v>1277392</v>
      </c>
      <c r="V18" s="198">
        <v>688000</v>
      </c>
      <c r="W18" s="198">
        <v>7244</v>
      </c>
      <c r="X18" s="198">
        <v>2624541.34</v>
      </c>
      <c r="Y18" s="200"/>
      <c r="Z18" s="198">
        <v>1842500</v>
      </c>
      <c r="AA18" s="198">
        <v>918089</v>
      </c>
      <c r="AB18" s="198">
        <v>554986.32999999996</v>
      </c>
      <c r="AC18" s="198">
        <v>618344</v>
      </c>
      <c r="AD18" s="198">
        <v>0</v>
      </c>
      <c r="AE18" s="200"/>
      <c r="AF18" s="201"/>
      <c r="AG18" s="200"/>
      <c r="AH18" s="198">
        <v>13741</v>
      </c>
      <c r="AI18" s="198">
        <v>16565</v>
      </c>
      <c r="AJ18" s="198">
        <v>0</v>
      </c>
      <c r="AK18" s="200"/>
      <c r="AL18" s="198">
        <v>219105</v>
      </c>
      <c r="AM18" s="198">
        <v>4865702</v>
      </c>
      <c r="AO18" s="80">
        <v>21535058.719999999</v>
      </c>
      <c r="AQ18" s="203"/>
    </row>
    <row r="19" spans="1:43" ht="18.75" customHeight="1" x14ac:dyDescent="0.2">
      <c r="A19" s="352"/>
      <c r="B19" s="150" t="s">
        <v>151</v>
      </c>
      <c r="C19" s="198">
        <v>1771421.1606999999</v>
      </c>
      <c r="D19" s="198">
        <v>2345315.0910999998</v>
      </c>
      <c r="E19" s="198">
        <v>1261819.7429</v>
      </c>
      <c r="F19" s="198">
        <v>389020.89319999999</v>
      </c>
      <c r="G19" s="198">
        <v>1600944.8921999999</v>
      </c>
      <c r="H19" s="198">
        <v>582581.84</v>
      </c>
      <c r="I19" s="198">
        <v>582581.84</v>
      </c>
      <c r="J19" s="198">
        <v>582581.84</v>
      </c>
      <c r="K19" s="198">
        <v>72822.73</v>
      </c>
      <c r="L19" s="198">
        <v>474979.05780000001</v>
      </c>
      <c r="M19" s="199"/>
      <c r="N19" s="198">
        <v>2487876.9068</v>
      </c>
      <c r="O19" s="198">
        <v>378438.82909999997</v>
      </c>
      <c r="P19" s="198">
        <v>2315058.6786000002</v>
      </c>
      <c r="Q19" s="198">
        <v>2484819.5082</v>
      </c>
      <c r="R19" s="198">
        <v>1580919.4745</v>
      </c>
      <c r="S19" s="204"/>
      <c r="T19" s="198">
        <v>1029313.5366</v>
      </c>
      <c r="U19" s="198">
        <v>996497.61950000003</v>
      </c>
      <c r="V19" s="204"/>
      <c r="W19" s="198">
        <v>1165202.9561999999</v>
      </c>
      <c r="X19" s="198">
        <v>1484204.9236999999</v>
      </c>
      <c r="Y19" s="200"/>
      <c r="Z19" s="198">
        <v>0</v>
      </c>
      <c r="AA19" s="204"/>
      <c r="AB19" s="198">
        <v>2965317.0539000002</v>
      </c>
      <c r="AC19" s="198">
        <v>879550.64969999995</v>
      </c>
      <c r="AD19" s="204"/>
      <c r="AE19" s="200"/>
      <c r="AF19" s="201"/>
      <c r="AG19" s="200"/>
      <c r="AH19" s="198">
        <v>276117</v>
      </c>
      <c r="AI19" s="198">
        <v>681130.39630000002</v>
      </c>
      <c r="AJ19" s="198">
        <v>0</v>
      </c>
      <c r="AK19" s="200"/>
      <c r="AL19" s="198">
        <v>1949457.1269</v>
      </c>
      <c r="AM19" s="198">
        <v>864725.43660000002</v>
      </c>
      <c r="AO19" s="80">
        <v>31202699.184500001</v>
      </c>
    </row>
    <row r="20" spans="1:43" ht="18.75" customHeight="1" x14ac:dyDescent="0.2">
      <c r="A20" s="353"/>
      <c r="B20" s="205"/>
      <c r="C20" s="198"/>
      <c r="D20" s="103"/>
      <c r="E20" s="103">
        <v>0</v>
      </c>
      <c r="F20" s="198"/>
      <c r="G20" s="198"/>
      <c r="H20" s="103">
        <v>92596.3</v>
      </c>
      <c r="I20" s="198">
        <v>-164227.4</v>
      </c>
      <c r="J20" s="103">
        <v>92596.3</v>
      </c>
      <c r="K20" s="198">
        <v>-20965.2</v>
      </c>
      <c r="L20" s="103"/>
      <c r="M20" s="199"/>
      <c r="N20" s="198"/>
      <c r="O20" s="198"/>
      <c r="P20" s="198"/>
      <c r="Q20" s="198"/>
      <c r="R20" s="198"/>
      <c r="S20" s="204"/>
      <c r="T20" s="198"/>
      <c r="U20" s="198"/>
      <c r="V20" s="204"/>
      <c r="W20" s="198"/>
      <c r="X20" s="198"/>
      <c r="Y20" s="200"/>
      <c r="Z20" s="204"/>
      <c r="AA20" s="204"/>
      <c r="AB20" s="206">
        <v>0</v>
      </c>
      <c r="AC20" s="198"/>
      <c r="AD20" s="204"/>
      <c r="AE20" s="200"/>
      <c r="AF20" s="201"/>
      <c r="AG20" s="200"/>
      <c r="AH20" s="206"/>
      <c r="AI20" s="206"/>
      <c r="AJ20" s="206"/>
      <c r="AK20" s="200"/>
      <c r="AL20" s="206"/>
      <c r="AM20" s="206"/>
      <c r="AO20" s="459">
        <v>0</v>
      </c>
    </row>
    <row r="21" spans="1:43" ht="6" customHeight="1" x14ac:dyDescent="0.2">
      <c r="A21" s="207"/>
      <c r="B21" s="150"/>
      <c r="C21" s="208"/>
      <c r="D21" s="208"/>
      <c r="E21" s="208"/>
      <c r="F21" s="208"/>
      <c r="G21" s="208"/>
      <c r="H21" s="208"/>
      <c r="I21" s="208"/>
      <c r="J21" s="208"/>
      <c r="K21" s="208"/>
      <c r="L21" s="208"/>
      <c r="M21" s="208"/>
      <c r="N21" s="208"/>
      <c r="O21" s="208"/>
      <c r="P21" s="208"/>
      <c r="Q21" s="208"/>
      <c r="R21" s="208"/>
      <c r="S21" s="208"/>
      <c r="T21" s="208"/>
      <c r="U21" s="208"/>
      <c r="V21" s="208"/>
      <c r="W21" s="208"/>
      <c r="X21" s="208"/>
      <c r="Y21" s="200"/>
      <c r="Z21" s="208"/>
      <c r="AA21" s="208"/>
      <c r="AB21" s="29"/>
      <c r="AC21" s="29"/>
      <c r="AD21" s="208"/>
      <c r="AE21" s="200"/>
      <c r="AF21" s="200"/>
      <c r="AG21" s="200"/>
      <c r="AH21" s="29"/>
      <c r="AI21" s="29"/>
      <c r="AJ21" s="29"/>
      <c r="AK21" s="200"/>
      <c r="AL21" s="29"/>
      <c r="AM21" s="29"/>
      <c r="AO21" s="459"/>
    </row>
    <row r="22" spans="1:43" ht="14.25" x14ac:dyDescent="0.2">
      <c r="A22" s="209"/>
      <c r="B22" s="210" t="s">
        <v>152</v>
      </c>
      <c r="C22" s="211"/>
      <c r="D22" s="211"/>
      <c r="E22" s="211"/>
      <c r="F22" s="211"/>
      <c r="G22" s="211"/>
      <c r="H22" s="211"/>
      <c r="I22" s="211"/>
      <c r="J22" s="211"/>
      <c r="K22" s="211"/>
      <c r="L22" s="211"/>
      <c r="M22" s="208"/>
      <c r="N22" s="212"/>
      <c r="O22" s="211"/>
      <c r="P22" s="211"/>
      <c r="Q22" s="211"/>
      <c r="R22" s="211"/>
      <c r="S22" s="211"/>
      <c r="T22" s="211"/>
      <c r="U22" s="211"/>
      <c r="V22" s="211"/>
      <c r="W22" s="211"/>
      <c r="X22" s="211"/>
      <c r="Y22" s="200"/>
      <c r="Z22" s="211"/>
      <c r="AA22" s="211"/>
      <c r="AB22" s="213"/>
      <c r="AC22" s="213"/>
      <c r="AD22" s="211"/>
      <c r="AE22" s="200"/>
      <c r="AF22" s="200"/>
      <c r="AG22" s="200"/>
      <c r="AH22" s="206"/>
      <c r="AI22" s="206"/>
      <c r="AJ22" s="206"/>
      <c r="AK22" s="200"/>
      <c r="AL22" s="206"/>
      <c r="AM22" s="206"/>
      <c r="AO22" s="459">
        <v>0</v>
      </c>
    </row>
    <row r="23" spans="1:43" ht="6" customHeight="1" x14ac:dyDescent="0.2">
      <c r="A23" s="207"/>
      <c r="B23" s="150"/>
      <c r="C23" s="208"/>
      <c r="D23" s="208"/>
      <c r="E23" s="208"/>
      <c r="F23" s="208"/>
      <c r="G23" s="208"/>
      <c r="H23" s="208"/>
      <c r="I23" s="208"/>
      <c r="J23" s="208"/>
      <c r="K23" s="208"/>
      <c r="L23" s="208"/>
      <c r="M23" s="208"/>
      <c r="N23" s="208"/>
      <c r="O23" s="208"/>
      <c r="P23" s="208"/>
      <c r="Q23" s="208"/>
      <c r="R23" s="208"/>
      <c r="S23" s="208"/>
      <c r="T23" s="208"/>
      <c r="U23" s="208"/>
      <c r="V23" s="208"/>
      <c r="W23" s="208"/>
      <c r="X23" s="208"/>
      <c r="Y23" s="200"/>
      <c r="Z23" s="208"/>
      <c r="AA23" s="208"/>
      <c r="AB23" s="29"/>
      <c r="AC23" s="29"/>
      <c r="AD23" s="208"/>
      <c r="AE23" s="200"/>
      <c r="AF23" s="200"/>
      <c r="AG23" s="200"/>
      <c r="AH23" s="29"/>
      <c r="AI23" s="29"/>
      <c r="AJ23" s="29"/>
      <c r="AK23" s="200"/>
      <c r="AL23" s="29"/>
      <c r="AM23" s="29"/>
      <c r="AO23" s="459"/>
    </row>
    <row r="24" spans="1:43" ht="18.75" customHeight="1" x14ac:dyDescent="0.2">
      <c r="A24" s="209"/>
      <c r="B24" s="197" t="s">
        <v>153</v>
      </c>
      <c r="C24" s="204"/>
      <c r="D24" s="204"/>
      <c r="E24" s="204"/>
      <c r="F24" s="204"/>
      <c r="G24" s="204"/>
      <c r="H24" s="204"/>
      <c r="I24" s="204"/>
      <c r="J24" s="204"/>
      <c r="K24" s="204"/>
      <c r="L24" s="204"/>
      <c r="M24" s="199"/>
      <c r="N24" s="204"/>
      <c r="O24" s="204"/>
      <c r="P24" s="204"/>
      <c r="Q24" s="204"/>
      <c r="R24" s="204"/>
      <c r="S24" s="198"/>
      <c r="T24" s="204"/>
      <c r="U24" s="204"/>
      <c r="V24" s="198"/>
      <c r="W24" s="204"/>
      <c r="X24" s="204"/>
      <c r="Y24" s="200"/>
      <c r="Z24" s="198"/>
      <c r="AA24" s="198"/>
      <c r="AB24" s="214"/>
      <c r="AC24" s="214"/>
      <c r="AD24" s="198">
        <v>377000</v>
      </c>
      <c r="AE24" s="200"/>
      <c r="AF24" s="201"/>
      <c r="AG24" s="200"/>
      <c r="AH24" s="214"/>
      <c r="AI24" s="214"/>
      <c r="AJ24" s="214"/>
      <c r="AK24" s="200"/>
      <c r="AL24" s="214"/>
      <c r="AM24" s="214"/>
      <c r="AO24" s="80">
        <v>377000</v>
      </c>
      <c r="AQ24" s="29"/>
    </row>
    <row r="25" spans="1:43" ht="14.25" x14ac:dyDescent="0.2">
      <c r="A25" s="209"/>
      <c r="B25" s="210" t="s">
        <v>154</v>
      </c>
      <c r="C25" s="211"/>
      <c r="D25" s="211"/>
      <c r="E25" s="211"/>
      <c r="F25" s="211"/>
      <c r="G25" s="211"/>
      <c r="H25" s="211"/>
      <c r="I25" s="211"/>
      <c r="J25" s="211"/>
      <c r="K25" s="211"/>
      <c r="L25" s="211"/>
      <c r="M25" s="208"/>
      <c r="N25" s="215"/>
      <c r="O25" s="216"/>
      <c r="P25" s="216"/>
      <c r="Q25" s="216"/>
      <c r="R25" s="216"/>
      <c r="S25" s="217"/>
      <c r="T25" s="216"/>
      <c r="U25" s="216"/>
      <c r="V25" s="217"/>
      <c r="W25" s="216"/>
      <c r="X25" s="216"/>
      <c r="Y25" s="200"/>
      <c r="Z25" s="198"/>
      <c r="AA25" s="198"/>
      <c r="AB25" s="213"/>
      <c r="AC25" s="213"/>
      <c r="AD25" s="218"/>
      <c r="AE25" s="200"/>
      <c r="AF25" s="200"/>
      <c r="AG25" s="200"/>
      <c r="AH25" s="214"/>
      <c r="AI25" s="214"/>
      <c r="AJ25" s="214"/>
      <c r="AK25" s="200"/>
      <c r="AL25" s="214"/>
      <c r="AM25" s="219"/>
      <c r="AO25" s="202">
        <v>0</v>
      </c>
    </row>
    <row r="26" spans="1:43" ht="6" customHeight="1" x14ac:dyDescent="0.2">
      <c r="A26" s="207"/>
      <c r="B26" s="150"/>
      <c r="C26" s="208"/>
      <c r="D26" s="208"/>
      <c r="E26" s="208"/>
      <c r="F26" s="208"/>
      <c r="G26" s="208"/>
      <c r="H26" s="208"/>
      <c r="I26" s="208"/>
      <c r="J26" s="208"/>
      <c r="K26" s="208"/>
      <c r="L26" s="208"/>
      <c r="M26" s="208"/>
      <c r="N26" s="208"/>
      <c r="O26" s="208"/>
      <c r="P26" s="208"/>
      <c r="Q26" s="208"/>
      <c r="R26" s="208"/>
      <c r="S26" s="208"/>
      <c r="T26" s="208"/>
      <c r="U26" s="208"/>
      <c r="V26" s="208"/>
      <c r="W26" s="208"/>
      <c r="X26" s="208"/>
      <c r="Y26" s="200"/>
      <c r="Z26" s="208"/>
      <c r="AA26" s="208"/>
      <c r="AB26" s="29"/>
      <c r="AC26" s="29"/>
      <c r="AD26" s="208"/>
      <c r="AE26" s="200"/>
      <c r="AF26" s="200"/>
      <c r="AG26" s="200"/>
      <c r="AH26" s="220"/>
      <c r="AI26" s="220"/>
      <c r="AJ26" s="220"/>
      <c r="AK26" s="200"/>
      <c r="AL26" s="220"/>
      <c r="AM26" s="220"/>
    </row>
    <row r="27" spans="1:43" ht="15" x14ac:dyDescent="0.25">
      <c r="A27" s="207"/>
      <c r="B27" s="137" t="s">
        <v>155</v>
      </c>
      <c r="C27" s="22">
        <v>1967303.1606999999</v>
      </c>
      <c r="D27" s="22">
        <v>2912154.0910999998</v>
      </c>
      <c r="E27" s="22">
        <v>1325381.2429</v>
      </c>
      <c r="F27" s="22">
        <v>403245.89319999999</v>
      </c>
      <c r="G27" s="22">
        <v>1673979.8921999999</v>
      </c>
      <c r="H27" s="22">
        <v>677368.39599999995</v>
      </c>
      <c r="I27" s="22">
        <v>420544.696</v>
      </c>
      <c r="J27" s="22">
        <v>677368.39599999995</v>
      </c>
      <c r="K27" s="22">
        <v>52131.311999999998</v>
      </c>
      <c r="L27" s="22">
        <v>487189.05780000001</v>
      </c>
      <c r="M27" s="22"/>
      <c r="N27" s="22">
        <v>4004331.9068</v>
      </c>
      <c r="O27" s="22">
        <v>539048.82909999997</v>
      </c>
      <c r="P27" s="22">
        <v>3183438.6786000002</v>
      </c>
      <c r="Q27" s="22">
        <v>2604018.5082</v>
      </c>
      <c r="R27" s="22">
        <v>4599579.4744999995</v>
      </c>
      <c r="S27" s="22">
        <v>575000</v>
      </c>
      <c r="T27" s="22">
        <v>1727261.5366</v>
      </c>
      <c r="U27" s="22">
        <v>2273889.6195</v>
      </c>
      <c r="V27" s="22">
        <v>688000</v>
      </c>
      <c r="W27" s="22">
        <v>1172446.9561999999</v>
      </c>
      <c r="X27" s="22">
        <v>4108746.2637</v>
      </c>
      <c r="Y27" s="221"/>
      <c r="Z27" s="22">
        <v>1842500</v>
      </c>
      <c r="AA27" s="22">
        <v>918089</v>
      </c>
      <c r="AB27" s="22">
        <v>3520303.3838999998</v>
      </c>
      <c r="AC27" s="22">
        <v>1497894.6497</v>
      </c>
      <c r="AD27" s="22">
        <v>377000</v>
      </c>
      <c r="AE27" s="221"/>
      <c r="AF27" s="221"/>
      <c r="AG27" s="221"/>
      <c r="AH27" s="22">
        <v>289858</v>
      </c>
      <c r="AI27" s="22">
        <v>697695.39630000002</v>
      </c>
      <c r="AJ27" s="22">
        <v>0</v>
      </c>
      <c r="AK27" s="221"/>
      <c r="AL27" s="22">
        <v>2168562.1269</v>
      </c>
      <c r="AM27" s="22">
        <v>5730427.4365999997</v>
      </c>
      <c r="AO27" s="222">
        <v>53114757.9045</v>
      </c>
      <c r="AQ27" s="29"/>
    </row>
    <row r="28" spans="1:43" ht="7.5" customHeight="1" x14ac:dyDescent="0.2">
      <c r="A28" s="207"/>
      <c r="B28" s="150"/>
      <c r="C28" s="208"/>
      <c r="D28" s="208"/>
      <c r="E28" s="208"/>
      <c r="F28" s="208"/>
      <c r="G28" s="208"/>
      <c r="H28" s="208"/>
      <c r="I28" s="208"/>
      <c r="J28" s="208"/>
      <c r="K28" s="208"/>
      <c r="L28" s="208"/>
      <c r="M28" s="208"/>
      <c r="N28" s="208"/>
      <c r="O28" s="208"/>
      <c r="P28" s="208"/>
      <c r="Q28" s="208"/>
      <c r="R28" s="208"/>
      <c r="S28" s="208"/>
      <c r="T28" s="208"/>
      <c r="U28" s="208"/>
      <c r="V28" s="208"/>
      <c r="W28" s="208"/>
      <c r="X28" s="208"/>
      <c r="Y28" s="200"/>
      <c r="Z28" s="208"/>
      <c r="AA28" s="208"/>
      <c r="AB28" s="29"/>
      <c r="AC28" s="29"/>
      <c r="AD28" s="208"/>
      <c r="AE28" s="200"/>
      <c r="AF28" s="223"/>
      <c r="AG28" s="200"/>
      <c r="AH28" s="29"/>
      <c r="AI28" s="29"/>
      <c r="AJ28" s="29"/>
      <c r="AK28" s="200"/>
      <c r="AL28" s="29"/>
      <c r="AM28" s="29"/>
      <c r="AQ28" s="29"/>
    </row>
    <row r="29" spans="1:43" ht="24.75" customHeight="1" x14ac:dyDescent="0.2">
      <c r="A29" s="351" t="s">
        <v>156</v>
      </c>
      <c r="B29" s="224" t="s">
        <v>157</v>
      </c>
      <c r="C29" s="225">
        <v>67571.221099999995</v>
      </c>
      <c r="D29" s="225">
        <v>74328.343200000003</v>
      </c>
      <c r="E29" s="225">
        <v>47299.854800000001</v>
      </c>
      <c r="F29" s="225">
        <v>13514.244199999999</v>
      </c>
      <c r="G29" s="225">
        <v>60814.099000000002</v>
      </c>
      <c r="H29" s="225">
        <v>12973.674499999999</v>
      </c>
      <c r="I29" s="225">
        <v>12973.674499999999</v>
      </c>
      <c r="J29" s="225">
        <v>12973.674499999999</v>
      </c>
      <c r="K29" s="225">
        <v>1621.7093</v>
      </c>
      <c r="L29" s="225">
        <v>13514.244199999999</v>
      </c>
      <c r="M29" s="226"/>
      <c r="N29" s="225">
        <v>91221.148499999996</v>
      </c>
      <c r="O29" s="225">
        <v>13514.244199999999</v>
      </c>
      <c r="P29" s="225">
        <v>84464.026400000002</v>
      </c>
      <c r="Q29" s="225">
        <v>114871.0759</v>
      </c>
      <c r="R29" s="225">
        <v>40542.7327</v>
      </c>
      <c r="S29" s="216"/>
      <c r="T29" s="225">
        <v>33785.610500000003</v>
      </c>
      <c r="U29" s="225">
        <v>33785.610500000003</v>
      </c>
      <c r="V29" s="216"/>
      <c r="W29" s="225">
        <v>56759.825700000001</v>
      </c>
      <c r="X29" s="225">
        <v>54056.976900000001</v>
      </c>
      <c r="Z29" s="214"/>
      <c r="AA29" s="214"/>
      <c r="AB29" s="225">
        <v>101356.8316</v>
      </c>
      <c r="AC29" s="225">
        <v>45610.574200000003</v>
      </c>
      <c r="AD29" s="214"/>
      <c r="AE29" s="200"/>
      <c r="AF29" s="227">
        <v>987553.39630000002</v>
      </c>
      <c r="AG29" s="200"/>
      <c r="AH29" s="228"/>
      <c r="AI29" s="228"/>
      <c r="AJ29" s="228"/>
      <c r="AK29" s="200"/>
      <c r="AL29" s="228"/>
      <c r="AM29" s="228"/>
      <c r="AO29" s="29"/>
      <c r="AP29" s="29"/>
      <c r="AQ29" s="29"/>
    </row>
    <row r="30" spans="1:43" ht="20.25" customHeight="1" x14ac:dyDescent="0.2">
      <c r="A30" s="352"/>
      <c r="B30" s="229" t="s">
        <v>120</v>
      </c>
      <c r="C30" s="230">
        <v>397532.2537</v>
      </c>
      <c r="D30" s="230">
        <v>437285.47899999999</v>
      </c>
      <c r="E30" s="230">
        <v>278272.57760000002</v>
      </c>
      <c r="F30" s="230"/>
      <c r="G30" s="230">
        <v>357779.02830000001</v>
      </c>
      <c r="H30" s="230">
        <v>76326.1927</v>
      </c>
      <c r="I30" s="230">
        <v>76326.1927</v>
      </c>
      <c r="J30" s="230">
        <v>76326.1927</v>
      </c>
      <c r="K30" s="230">
        <v>9540.7741000000005</v>
      </c>
      <c r="L30" s="230">
        <v>79506.450700000001</v>
      </c>
      <c r="M30" s="226"/>
      <c r="N30" s="290">
        <v>536668.54249999998</v>
      </c>
      <c r="O30" s="230">
        <v>79506.450700000001</v>
      </c>
      <c r="P30" s="230">
        <v>496915.31709999999</v>
      </c>
      <c r="Q30" s="230">
        <v>675804.83120000002</v>
      </c>
      <c r="R30" s="230">
        <v>238519.35219999999</v>
      </c>
      <c r="S30" s="216"/>
      <c r="T30" s="230">
        <v>198766.1268</v>
      </c>
      <c r="U30" s="230">
        <v>198766.1268</v>
      </c>
      <c r="V30" s="216"/>
      <c r="W30" s="230">
        <v>333927.0931</v>
      </c>
      <c r="X30" s="230">
        <v>318025.80290000001</v>
      </c>
      <c r="Z30" s="214"/>
      <c r="AA30" s="214"/>
      <c r="AB30" s="230">
        <v>596298.38049999997</v>
      </c>
      <c r="AC30" s="230">
        <v>268334.27120000002</v>
      </c>
      <c r="AD30" s="214"/>
      <c r="AE30" s="200"/>
      <c r="AF30" s="231">
        <v>5730427.4365999997</v>
      </c>
      <c r="AG30" s="200"/>
      <c r="AH30" s="232"/>
      <c r="AI30" s="232"/>
      <c r="AJ30" s="232"/>
      <c r="AK30" s="200"/>
      <c r="AL30" s="232"/>
      <c r="AM30" s="232"/>
    </row>
    <row r="31" spans="1:43" ht="24.75" customHeight="1" x14ac:dyDescent="0.2">
      <c r="A31" s="353"/>
      <c r="B31" s="233" t="s">
        <v>158</v>
      </c>
      <c r="C31" s="214"/>
      <c r="D31" s="214"/>
      <c r="E31" s="214"/>
      <c r="F31" s="214"/>
      <c r="G31" s="214"/>
      <c r="H31" s="214"/>
      <c r="I31" s="214"/>
      <c r="J31" s="214"/>
      <c r="K31" s="214"/>
      <c r="L31" s="214"/>
      <c r="M31" s="226"/>
      <c r="N31" s="214"/>
      <c r="O31" s="234"/>
      <c r="P31" s="234"/>
      <c r="Q31" s="214"/>
      <c r="R31" s="214"/>
      <c r="S31" s="214"/>
      <c r="T31" s="214"/>
      <c r="U31" s="204"/>
      <c r="V31" s="214"/>
      <c r="W31" s="214"/>
      <c r="X31" s="234"/>
      <c r="Z31" s="214"/>
      <c r="AA31" s="214"/>
      <c r="AB31" s="228"/>
      <c r="AC31" s="228"/>
      <c r="AD31" s="214"/>
      <c r="AE31" s="200"/>
      <c r="AF31" s="235">
        <v>0</v>
      </c>
      <c r="AG31" s="200"/>
      <c r="AH31" s="91"/>
      <c r="AI31" s="91"/>
      <c r="AJ31" s="91"/>
      <c r="AL31" s="91"/>
      <c r="AM31" s="91"/>
    </row>
    <row r="32" spans="1:43" ht="24" customHeight="1" thickBot="1" x14ac:dyDescent="0.3">
      <c r="A32" s="207"/>
      <c r="B32" s="131" t="s">
        <v>159</v>
      </c>
      <c r="C32" s="236">
        <v>2432406.6354</v>
      </c>
      <c r="D32" s="236">
        <v>3423767.9134</v>
      </c>
      <c r="E32" s="236">
        <v>1650953.6751999999</v>
      </c>
      <c r="F32" s="236">
        <v>416760.13740000001</v>
      </c>
      <c r="G32" s="236">
        <v>2092573.0194999999</v>
      </c>
      <c r="H32" s="236">
        <v>766668.26320000004</v>
      </c>
      <c r="I32" s="236">
        <v>509844.56319999998</v>
      </c>
      <c r="J32" s="236">
        <v>766668.26320000004</v>
      </c>
      <c r="K32" s="236">
        <v>63293.795400000003</v>
      </c>
      <c r="L32" s="236">
        <v>580209.75269999995</v>
      </c>
      <c r="M32" s="92"/>
      <c r="N32" s="237">
        <v>4632221.5976999998</v>
      </c>
      <c r="O32" s="237">
        <v>632069.52399999998</v>
      </c>
      <c r="P32" s="237">
        <v>3764818.0221000002</v>
      </c>
      <c r="Q32" s="237">
        <v>3394694.4153</v>
      </c>
      <c r="R32" s="236">
        <v>4878641.5593999997</v>
      </c>
      <c r="S32" s="236">
        <v>575000</v>
      </c>
      <c r="T32" s="237">
        <v>1959813.274</v>
      </c>
      <c r="U32" s="236">
        <v>2506441.3568000002</v>
      </c>
      <c r="V32" s="236">
        <v>688000</v>
      </c>
      <c r="W32" s="237">
        <v>1563133.875</v>
      </c>
      <c r="X32" s="236">
        <v>4480829.0434999997</v>
      </c>
      <c r="Y32" s="29"/>
      <c r="Z32" s="237">
        <v>1842500</v>
      </c>
      <c r="AA32" s="237">
        <v>918089</v>
      </c>
      <c r="AB32" s="236">
        <v>4217958.5960999997</v>
      </c>
      <c r="AC32" s="236">
        <v>1811839.4952</v>
      </c>
      <c r="AD32" s="236">
        <v>377000</v>
      </c>
      <c r="AE32" s="200"/>
      <c r="AF32" s="238">
        <v>50946195.777599998</v>
      </c>
      <c r="AG32" s="200"/>
      <c r="AH32" s="237">
        <v>289858</v>
      </c>
      <c r="AI32" s="237">
        <v>697695.39630000002</v>
      </c>
      <c r="AJ32" s="237">
        <v>0</v>
      </c>
      <c r="AL32" s="237">
        <v>2168562.1269</v>
      </c>
      <c r="AM32" s="237">
        <v>5730427.4365999997</v>
      </c>
      <c r="AQ32" s="29"/>
    </row>
    <row r="33" spans="1:43" ht="17.25" customHeight="1" thickTop="1" thickBot="1" x14ac:dyDescent="0.25">
      <c r="A33" s="239"/>
      <c r="B33" s="240"/>
      <c r="C33" s="241">
        <v>12703146</v>
      </c>
      <c r="D33" s="241"/>
      <c r="E33" s="241"/>
      <c r="F33" s="241"/>
      <c r="G33" s="241"/>
      <c r="H33" s="241"/>
      <c r="I33" s="241"/>
      <c r="J33" s="241"/>
      <c r="K33" s="241"/>
      <c r="L33" s="241"/>
      <c r="M33" s="203"/>
      <c r="N33" s="242"/>
      <c r="O33" s="28"/>
      <c r="P33" s="43"/>
      <c r="Q33" s="242"/>
      <c r="R33" s="457">
        <v>5453642</v>
      </c>
      <c r="S33" s="458"/>
      <c r="T33" s="133"/>
      <c r="U33" s="455">
        <v>3194441</v>
      </c>
      <c r="V33" s="456"/>
      <c r="W33" s="28"/>
      <c r="X33" s="243"/>
      <c r="Y33" s="200"/>
      <c r="Z33" s="43"/>
      <c r="AA33" s="43"/>
      <c r="AB33" s="452">
        <v>6406798</v>
      </c>
      <c r="AC33" s="453"/>
      <c r="AD33" s="454"/>
      <c r="AE33" s="200"/>
      <c r="AF33" s="29"/>
      <c r="AG33" s="200"/>
      <c r="AH33" s="449">
        <v>987553</v>
      </c>
      <c r="AI33" s="450"/>
      <c r="AJ33" s="451"/>
      <c r="AK33" s="200"/>
      <c r="AL33" s="447">
        <v>7898990</v>
      </c>
      <c r="AM33" s="448"/>
    </row>
    <row r="34" spans="1:43" s="23" customFormat="1" ht="17.25" customHeight="1" thickTop="1" x14ac:dyDescent="0.2">
      <c r="N34" s="244"/>
      <c r="O34" s="244"/>
      <c r="P34" s="244"/>
      <c r="Q34" s="244"/>
      <c r="R34" s="244"/>
      <c r="S34" s="245"/>
      <c r="T34" s="245"/>
      <c r="U34" s="246"/>
      <c r="V34" s="245"/>
      <c r="W34" s="244"/>
      <c r="X34" s="203">
        <v>1714544</v>
      </c>
      <c r="Y34" s="247"/>
      <c r="Z34" s="245"/>
      <c r="AA34" s="245"/>
      <c r="AB34" s="221"/>
      <c r="AC34" s="246"/>
      <c r="AE34" s="221"/>
      <c r="AF34" s="22"/>
      <c r="AG34" s="221"/>
      <c r="AH34" s="22"/>
      <c r="AK34" s="221"/>
      <c r="AN34" s="221"/>
      <c r="AO34" s="22"/>
    </row>
    <row r="35" spans="1:43" s="23" customFormat="1" ht="17.25" customHeight="1" x14ac:dyDescent="0.2">
      <c r="N35" s="244"/>
      <c r="O35" s="244"/>
      <c r="P35" s="244"/>
      <c r="Q35" s="244"/>
      <c r="R35" s="244"/>
      <c r="S35" s="245"/>
      <c r="T35" s="245"/>
      <c r="U35" s="246"/>
      <c r="V35" s="245"/>
      <c r="W35" s="244"/>
      <c r="X35" s="203"/>
      <c r="Y35" s="247"/>
      <c r="Z35" s="245"/>
      <c r="AA35" s="245"/>
      <c r="AB35" s="221"/>
      <c r="AC35" s="246"/>
      <c r="AE35" s="221"/>
      <c r="AF35" s="22"/>
      <c r="AG35" s="221"/>
      <c r="AH35" s="22"/>
      <c r="AK35" s="221"/>
      <c r="AN35" s="221"/>
      <c r="AO35" s="22"/>
    </row>
    <row r="36" spans="1:43" s="23" customFormat="1" x14ac:dyDescent="0.2">
      <c r="O36" s="248"/>
      <c r="Y36" s="200"/>
      <c r="Z36" s="245"/>
      <c r="AA36" s="245"/>
      <c r="AB36" s="221"/>
      <c r="AC36" s="246"/>
      <c r="AE36" s="249"/>
      <c r="AF36" s="250"/>
      <c r="AG36" s="221"/>
      <c r="AK36" s="221"/>
      <c r="AM36" s="19"/>
      <c r="AN36" s="221"/>
      <c r="AQ36" s="251"/>
    </row>
    <row r="42" spans="1:43" x14ac:dyDescent="0.2">
      <c r="AL42" s="344"/>
    </row>
    <row r="44" spans="1:43" x14ac:dyDescent="0.2">
      <c r="AL44" s="344"/>
    </row>
  </sheetData>
  <mergeCells count="3">
    <mergeCell ref="A14:A16"/>
    <mergeCell ref="A18:A20"/>
    <mergeCell ref="A29:A31"/>
  </mergeCells>
  <conditionalFormatting sqref="AE8:AO8 Y8 C8:M8">
    <cfRule type="cellIs" dxfId="0" priority="1" stopIfTrue="1" operator="equal">
      <formula>"Shared"</formula>
    </cfRule>
  </conditionalFormatting>
  <dataValidations count="6">
    <dataValidation allowBlank="1" showInputMessage="1" showErrorMessage="1" sqref="B19:B23 B25:B29" xr:uid="{00000000-0002-0000-0300-000000000000}"/>
    <dataValidation allowBlank="1" showInputMessage="1" showErrorMessage="1" prompt="From the Budeget template" sqref="B24 B18" xr:uid="{00000000-0002-0000-0300-000001000000}"/>
    <dataValidation type="list" allowBlank="1" showInputMessage="1" showErrorMessage="1" sqref="AL3:AM3 Z3:AD3 N3:X3 AH3:AJ3 C3:L3" xr:uid="{00000000-0002-0000-0300-000002000000}">
      <formula1>"Apps, CIO, Infra, PPPM, SAP,"</formula1>
    </dataValidation>
    <dataValidation type="list" allowBlank="1" showInputMessage="1" showErrorMessage="1" sqref="Z8:AD8 C8:X8" xr:uid="{00000000-0002-0000-0300-000003000000}">
      <formula1>"Admin, Direct, Shared"</formula1>
    </dataValidation>
    <dataValidation type="list" allowBlank="1" showInputMessage="1" showErrorMessage="1" sqref="AL4:AM4 AH4:AJ4 AE3:AG4 Z4:AD4 Y3:Y4 N4:X4 M3:M4 AN3:AN4 C4:L4" xr:uid="{00000000-0002-0000-0300-000004000000}">
      <formula1>"Admin,Apps, CA, Infra,"</formula1>
    </dataValidation>
    <dataValidation allowBlank="1" showInputMessage="1" showErrorMessage="1" prompt=" Cost per server (Data Center Svc Cost/Server Count)" sqref="AB33" xr:uid="{00000000-0002-0000-0300-000005000000}"/>
  </dataValidations>
  <pageMargins left="0.5" right="0.5" top="1" bottom="1" header="0.5" footer="0.5"/>
  <pageSetup paperSize="17" scale="37" orientation="landscape" r:id="rId1"/>
  <headerFooter alignWithMargins="0">
    <oddHeader>&amp;L&amp;A&amp;RPrinted on &amp;D at &amp;T</oddHeader>
    <oddFooter>&amp;L&amp;Z
&amp;F&amp;RPage &amp;P of &amp;N</oddFooter>
  </headerFooter>
  <colBreaks count="1" manualBreakCount="1">
    <brk id="19"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showGridLines="0" zoomScale="70" zoomScaleNormal="70" workbookViewId="0">
      <selection sqref="A1:I1"/>
    </sheetView>
  </sheetViews>
  <sheetFormatPr defaultRowHeight="15" x14ac:dyDescent="0.2"/>
  <cols>
    <col min="1" max="1" width="14.5703125" customWidth="1"/>
    <col min="2" max="2" width="18.140625" customWidth="1"/>
    <col min="3" max="3" width="8.42578125" style="253" customWidth="1"/>
    <col min="4" max="4" width="5" style="253" customWidth="1"/>
    <col min="5" max="5" width="12" style="253" customWidth="1"/>
    <col min="6" max="6" width="21.85546875" style="89" customWidth="1"/>
    <col min="7" max="7" width="15.42578125" customWidth="1"/>
    <col min="8" max="8" width="31" customWidth="1"/>
    <col min="9" max="9" width="42.28515625" customWidth="1"/>
    <col min="10" max="10" width="2.28515625" customWidth="1"/>
  </cols>
  <sheetData>
    <row r="1" spans="1:9" ht="33" customHeight="1" x14ac:dyDescent="0.2">
      <c r="A1" s="398" t="s">
        <v>160</v>
      </c>
      <c r="B1" s="398"/>
      <c r="C1" s="398"/>
      <c r="D1" s="398"/>
      <c r="E1" s="398"/>
      <c r="F1" s="398"/>
      <c r="G1" s="398"/>
      <c r="H1" s="398"/>
      <c r="I1" s="398"/>
    </row>
    <row r="2" spans="1:9" ht="15.75" x14ac:dyDescent="0.25">
      <c r="A2" s="47"/>
      <c r="B2" s="47"/>
      <c r="C2" s="252"/>
      <c r="D2" s="252"/>
      <c r="E2" s="252"/>
      <c r="F2" s="136"/>
      <c r="G2" s="47"/>
      <c r="H2" s="47"/>
      <c r="I2" s="47"/>
    </row>
    <row r="3" spans="1:9" s="253" customFormat="1" ht="18" x14ac:dyDescent="0.25">
      <c r="A3" s="399" t="s">
        <v>258</v>
      </c>
      <c r="B3" s="400"/>
      <c r="C3" s="401" t="s">
        <v>161</v>
      </c>
      <c r="D3" s="402"/>
      <c r="E3" s="402"/>
      <c r="F3" s="301" t="s">
        <v>63</v>
      </c>
      <c r="G3" s="399" t="s">
        <v>162</v>
      </c>
      <c r="H3" s="403"/>
      <c r="I3" s="400"/>
    </row>
    <row r="4" spans="1:9" ht="57" customHeight="1" x14ac:dyDescent="0.25">
      <c r="A4" s="404" t="s">
        <v>163</v>
      </c>
      <c r="B4" s="404"/>
      <c r="C4" s="405" t="s">
        <v>164</v>
      </c>
      <c r="D4" s="407" t="s">
        <v>165</v>
      </c>
      <c r="E4" s="254"/>
      <c r="F4" s="255" t="s">
        <v>166</v>
      </c>
      <c r="G4" s="409" t="s">
        <v>167</v>
      </c>
      <c r="H4" s="409"/>
      <c r="I4" s="409"/>
    </row>
    <row r="5" spans="1:9" ht="57" customHeight="1" x14ac:dyDescent="0.25">
      <c r="A5" s="410" t="s">
        <v>13</v>
      </c>
      <c r="B5" s="410"/>
      <c r="C5" s="406"/>
      <c r="D5" s="408"/>
      <c r="E5" s="256"/>
      <c r="F5" s="257" t="s">
        <v>168</v>
      </c>
      <c r="G5" s="411" t="s">
        <v>169</v>
      </c>
      <c r="H5" s="411"/>
      <c r="I5" s="411"/>
    </row>
    <row r="6" spans="1:9" ht="57.75" customHeight="1" x14ac:dyDescent="0.25">
      <c r="A6" s="412" t="s">
        <v>170</v>
      </c>
      <c r="B6" s="413"/>
      <c r="C6" s="406"/>
      <c r="D6" s="408"/>
      <c r="E6" s="256"/>
      <c r="F6" s="414" t="s">
        <v>171</v>
      </c>
      <c r="G6" s="258" t="s">
        <v>172</v>
      </c>
      <c r="H6" s="416" t="s">
        <v>173</v>
      </c>
      <c r="I6" s="417"/>
    </row>
    <row r="7" spans="1:9" ht="57.75" customHeight="1" x14ac:dyDescent="0.25">
      <c r="A7" s="365"/>
      <c r="B7" s="366"/>
      <c r="C7" s="406"/>
      <c r="D7" s="408"/>
      <c r="E7" s="256"/>
      <c r="F7" s="415"/>
      <c r="G7" s="258" t="s">
        <v>174</v>
      </c>
      <c r="H7" s="416" t="s">
        <v>175</v>
      </c>
      <c r="I7" s="417"/>
    </row>
    <row r="8" spans="1:9" ht="54" customHeight="1" x14ac:dyDescent="0.25">
      <c r="A8" s="418" t="s">
        <v>17</v>
      </c>
      <c r="B8" s="418"/>
      <c r="C8" s="406"/>
      <c r="D8" s="408"/>
      <c r="E8" s="256"/>
      <c r="F8" s="259" t="s">
        <v>168</v>
      </c>
      <c r="G8" s="419" t="s">
        <v>176</v>
      </c>
      <c r="H8" s="419"/>
      <c r="I8" s="419"/>
    </row>
    <row r="9" spans="1:9" ht="54" customHeight="1" x14ac:dyDescent="0.25">
      <c r="A9" s="377" t="s">
        <v>23</v>
      </c>
      <c r="B9" s="378"/>
      <c r="C9" s="406"/>
      <c r="D9" s="408"/>
      <c r="E9" s="256"/>
      <c r="F9" s="260" t="s">
        <v>69</v>
      </c>
      <c r="G9" s="379" t="s">
        <v>177</v>
      </c>
      <c r="H9" s="380"/>
      <c r="I9" s="381"/>
    </row>
    <row r="10" spans="1:9" ht="54" customHeight="1" x14ac:dyDescent="0.25">
      <c r="A10" s="382" t="s">
        <v>178</v>
      </c>
      <c r="B10" s="382"/>
      <c r="C10" s="406"/>
      <c r="D10" s="408"/>
      <c r="E10" s="256"/>
      <c r="F10" s="261" t="s">
        <v>168</v>
      </c>
      <c r="G10" s="383" t="s">
        <v>179</v>
      </c>
      <c r="H10" s="383"/>
      <c r="I10" s="383"/>
    </row>
    <row r="11" spans="1:9" ht="49.5" customHeight="1" x14ac:dyDescent="0.2">
      <c r="A11" s="384" t="s">
        <v>235</v>
      </c>
      <c r="B11" s="384"/>
      <c r="C11" s="406"/>
      <c r="D11" s="408"/>
      <c r="E11" s="385" t="s">
        <v>180</v>
      </c>
      <c r="F11" s="262" t="s">
        <v>236</v>
      </c>
      <c r="G11" s="262" t="s">
        <v>181</v>
      </c>
      <c r="H11" s="386" t="s">
        <v>182</v>
      </c>
      <c r="I11" s="386"/>
    </row>
    <row r="12" spans="1:9" ht="66" customHeight="1" x14ac:dyDescent="0.2">
      <c r="A12" s="384"/>
      <c r="B12" s="384"/>
      <c r="C12" s="406"/>
      <c r="D12" s="408"/>
      <c r="E12" s="385"/>
      <c r="F12" s="262" t="s">
        <v>236</v>
      </c>
      <c r="G12" s="262" t="s">
        <v>53</v>
      </c>
      <c r="H12" s="387" t="s">
        <v>237</v>
      </c>
      <c r="I12" s="388"/>
    </row>
    <row r="13" spans="1:9" ht="60" customHeight="1" x14ac:dyDescent="0.2">
      <c r="A13" s="389" t="s">
        <v>183</v>
      </c>
      <c r="B13" s="390"/>
      <c r="C13" s="406"/>
      <c r="D13" s="408"/>
      <c r="E13" s="385"/>
      <c r="F13" s="263" t="s">
        <v>184</v>
      </c>
      <c r="G13" s="263" t="s">
        <v>185</v>
      </c>
      <c r="H13" s="395" t="s">
        <v>186</v>
      </c>
      <c r="I13" s="396"/>
    </row>
    <row r="14" spans="1:9" ht="60" customHeight="1" x14ac:dyDescent="0.2">
      <c r="A14" s="391"/>
      <c r="B14" s="392"/>
      <c r="C14" s="406"/>
      <c r="D14" s="408"/>
      <c r="E14" s="385"/>
      <c r="F14" s="263" t="s">
        <v>168</v>
      </c>
      <c r="G14" s="263" t="s">
        <v>172</v>
      </c>
      <c r="H14" s="395" t="s">
        <v>187</v>
      </c>
      <c r="I14" s="396"/>
    </row>
    <row r="15" spans="1:9" ht="60" customHeight="1" x14ac:dyDescent="0.2">
      <c r="A15" s="391"/>
      <c r="B15" s="392"/>
      <c r="C15" s="406"/>
      <c r="D15" s="408"/>
      <c r="E15" s="385"/>
      <c r="F15" s="263" t="s">
        <v>188</v>
      </c>
      <c r="G15" s="263" t="s">
        <v>189</v>
      </c>
      <c r="H15" s="395" t="s">
        <v>190</v>
      </c>
      <c r="I15" s="396"/>
    </row>
    <row r="16" spans="1:9" ht="71.25" customHeight="1" x14ac:dyDescent="0.2">
      <c r="A16" s="393"/>
      <c r="B16" s="394"/>
      <c r="C16" s="406"/>
      <c r="D16" s="408"/>
      <c r="E16" s="385"/>
      <c r="F16" s="263" t="s">
        <v>191</v>
      </c>
      <c r="G16" s="263" t="s">
        <v>192</v>
      </c>
      <c r="H16" s="395" t="s">
        <v>193</v>
      </c>
      <c r="I16" s="396"/>
    </row>
    <row r="17" spans="1:10" ht="51.75" customHeight="1" x14ac:dyDescent="0.2">
      <c r="A17" s="397" t="s">
        <v>194</v>
      </c>
      <c r="B17" s="397"/>
      <c r="C17" s="406"/>
      <c r="D17" s="408"/>
      <c r="E17" s="385"/>
      <c r="F17" s="264" t="s">
        <v>184</v>
      </c>
      <c r="G17" s="264" t="s">
        <v>195</v>
      </c>
      <c r="H17" s="354" t="s">
        <v>196</v>
      </c>
      <c r="I17" s="354"/>
    </row>
    <row r="18" spans="1:10" ht="51.75" customHeight="1" x14ac:dyDescent="0.2">
      <c r="A18" s="397"/>
      <c r="B18" s="397"/>
      <c r="C18" s="406"/>
      <c r="D18" s="408"/>
      <c r="E18" s="385"/>
      <c r="F18" s="264" t="s">
        <v>197</v>
      </c>
      <c r="G18" s="264" t="s">
        <v>189</v>
      </c>
      <c r="H18" s="354" t="s">
        <v>198</v>
      </c>
      <c r="I18" s="354"/>
    </row>
    <row r="19" spans="1:10" ht="61.5" customHeight="1" x14ac:dyDescent="0.2">
      <c r="A19" s="397"/>
      <c r="B19" s="397"/>
      <c r="C19" s="406"/>
      <c r="D19" s="408"/>
      <c r="E19" s="385"/>
      <c r="F19" s="264" t="s">
        <v>168</v>
      </c>
      <c r="G19" s="264" t="s">
        <v>172</v>
      </c>
      <c r="H19" s="354" t="s">
        <v>199</v>
      </c>
      <c r="I19" s="354"/>
    </row>
    <row r="20" spans="1:10" ht="51.75" customHeight="1" x14ac:dyDescent="0.2">
      <c r="A20" s="397"/>
      <c r="B20" s="397"/>
      <c r="C20" s="406"/>
      <c r="D20" s="408"/>
      <c r="E20" s="385"/>
      <c r="F20" s="264" t="s">
        <v>191</v>
      </c>
      <c r="G20" s="264" t="s">
        <v>53</v>
      </c>
      <c r="H20" s="354" t="s">
        <v>193</v>
      </c>
      <c r="I20" s="354"/>
    </row>
    <row r="21" spans="1:10" s="71" customFormat="1" ht="45" customHeight="1" x14ac:dyDescent="0.25">
      <c r="A21" s="363" t="s">
        <v>200</v>
      </c>
      <c r="B21" s="364"/>
      <c r="C21" s="406"/>
      <c r="D21" s="408"/>
      <c r="E21" s="256"/>
      <c r="F21" s="265" t="s">
        <v>201</v>
      </c>
      <c r="G21" s="266" t="s">
        <v>195</v>
      </c>
      <c r="H21" s="367" t="s">
        <v>202</v>
      </c>
      <c r="I21" s="368"/>
    </row>
    <row r="22" spans="1:10" s="28" customFormat="1" ht="45" customHeight="1" x14ac:dyDescent="0.25">
      <c r="A22" s="365"/>
      <c r="B22" s="366"/>
      <c r="C22" s="406"/>
      <c r="D22" s="408"/>
      <c r="E22" s="256"/>
      <c r="F22" s="265" t="s">
        <v>203</v>
      </c>
      <c r="G22" s="266" t="s">
        <v>172</v>
      </c>
      <c r="H22" s="367" t="s">
        <v>204</v>
      </c>
      <c r="I22" s="368"/>
    </row>
    <row r="23" spans="1:10" ht="74.25" customHeight="1" x14ac:dyDescent="0.2">
      <c r="A23" s="369" t="s">
        <v>205</v>
      </c>
      <c r="B23" s="370"/>
      <c r="C23" s="406"/>
      <c r="D23" s="408"/>
      <c r="E23" s="267"/>
      <c r="F23" s="268" t="s">
        <v>206</v>
      </c>
      <c r="G23" s="268" t="s">
        <v>117</v>
      </c>
      <c r="H23" s="375" t="s">
        <v>207</v>
      </c>
      <c r="I23" s="376"/>
      <c r="J23" s="11"/>
    </row>
    <row r="24" spans="1:10" s="28" customFormat="1" ht="57.75" customHeight="1" x14ac:dyDescent="0.2">
      <c r="A24" s="371"/>
      <c r="B24" s="372"/>
      <c r="C24" s="406"/>
      <c r="D24" s="408"/>
      <c r="E24" s="267"/>
      <c r="F24" s="268" t="s">
        <v>208</v>
      </c>
      <c r="G24" s="268" t="s">
        <v>209</v>
      </c>
      <c r="H24" s="375" t="s">
        <v>210</v>
      </c>
      <c r="I24" s="376"/>
    </row>
    <row r="25" spans="1:10" s="28" customFormat="1" ht="45" customHeight="1" x14ac:dyDescent="0.2">
      <c r="A25" s="371"/>
      <c r="B25" s="372"/>
      <c r="C25" s="406"/>
      <c r="D25" s="408"/>
      <c r="E25" s="267"/>
      <c r="F25" s="268" t="s">
        <v>184</v>
      </c>
      <c r="G25" s="268" t="s">
        <v>211</v>
      </c>
      <c r="H25" s="375" t="s">
        <v>212</v>
      </c>
      <c r="I25" s="376"/>
    </row>
    <row r="26" spans="1:10" ht="47.25" customHeight="1" x14ac:dyDescent="0.2">
      <c r="A26" s="373"/>
      <c r="B26" s="374"/>
      <c r="C26" s="406"/>
      <c r="D26" s="408"/>
      <c r="E26" s="267"/>
      <c r="F26" s="268" t="s">
        <v>168</v>
      </c>
      <c r="G26" s="268" t="s">
        <v>172</v>
      </c>
      <c r="H26" s="375" t="s">
        <v>213</v>
      </c>
      <c r="I26" s="376"/>
      <c r="J26" s="11"/>
    </row>
    <row r="27" spans="1:10" s="71" customFormat="1" ht="45" customHeight="1" x14ac:dyDescent="0.25">
      <c r="A27" s="355" t="s">
        <v>214</v>
      </c>
      <c r="B27" s="356"/>
      <c r="C27" s="269"/>
      <c r="D27" s="270"/>
      <c r="E27" s="256"/>
      <c r="F27" s="271" t="s">
        <v>184</v>
      </c>
      <c r="G27" s="272" t="s">
        <v>215</v>
      </c>
      <c r="H27" s="361" t="s">
        <v>216</v>
      </c>
      <c r="I27" s="362"/>
    </row>
    <row r="28" spans="1:10" s="71" customFormat="1" ht="45" customHeight="1" x14ac:dyDescent="0.25">
      <c r="A28" s="357"/>
      <c r="B28" s="358"/>
      <c r="C28" s="269"/>
      <c r="D28" s="270"/>
      <c r="E28" s="256"/>
      <c r="F28" s="271" t="s">
        <v>217</v>
      </c>
      <c r="G28" s="272" t="s">
        <v>218</v>
      </c>
      <c r="H28" s="361" t="s">
        <v>219</v>
      </c>
      <c r="I28" s="362"/>
    </row>
    <row r="29" spans="1:10" s="28" customFormat="1" ht="45" customHeight="1" x14ac:dyDescent="0.25">
      <c r="A29" s="359"/>
      <c r="B29" s="360"/>
      <c r="C29" s="273"/>
      <c r="D29" s="274"/>
      <c r="E29" s="275"/>
      <c r="F29" s="271" t="s">
        <v>217</v>
      </c>
      <c r="G29" s="271" t="s">
        <v>172</v>
      </c>
      <c r="H29" s="361" t="s">
        <v>220</v>
      </c>
      <c r="I29" s="362"/>
    </row>
    <row r="30" spans="1:10" ht="15.75" x14ac:dyDescent="0.25">
      <c r="A30" s="276"/>
      <c r="B30" s="276"/>
      <c r="C30" s="277"/>
      <c r="D30" s="277"/>
      <c r="E30" s="278"/>
      <c r="F30" s="279"/>
      <c r="G30" s="280"/>
      <c r="H30" s="280"/>
      <c r="I30" s="280"/>
      <c r="J30" s="11"/>
    </row>
  </sheetData>
  <mergeCells count="46">
    <mergeCell ref="A1:I1"/>
    <mergeCell ref="A3:B3"/>
    <mergeCell ref="C3:E3"/>
    <mergeCell ref="G3:I3"/>
    <mergeCell ref="A4:B4"/>
    <mergeCell ref="C4:C26"/>
    <mergeCell ref="D4:D26"/>
    <mergeCell ref="G4:I4"/>
    <mergeCell ref="A5:B5"/>
    <mergeCell ref="G5:I5"/>
    <mergeCell ref="A6:B7"/>
    <mergeCell ref="F6:F7"/>
    <mergeCell ref="H6:I6"/>
    <mergeCell ref="H7:I7"/>
    <mergeCell ref="A8:B8"/>
    <mergeCell ref="G8:I8"/>
    <mergeCell ref="A9:B9"/>
    <mergeCell ref="G9:I9"/>
    <mergeCell ref="A10:B10"/>
    <mergeCell ref="G10:I10"/>
    <mergeCell ref="A11:B12"/>
    <mergeCell ref="E11:E20"/>
    <mergeCell ref="H11:I11"/>
    <mergeCell ref="H12:I12"/>
    <mergeCell ref="A13:B16"/>
    <mergeCell ref="H13:I13"/>
    <mergeCell ref="H14:I14"/>
    <mergeCell ref="H15:I15"/>
    <mergeCell ref="H16:I16"/>
    <mergeCell ref="A17:B20"/>
    <mergeCell ref="H17:I17"/>
    <mergeCell ref="H18:I18"/>
    <mergeCell ref="H19:I19"/>
    <mergeCell ref="H20:I20"/>
    <mergeCell ref="A27:B29"/>
    <mergeCell ref="H27:I27"/>
    <mergeCell ref="H28:I28"/>
    <mergeCell ref="H29:I29"/>
    <mergeCell ref="A21:B22"/>
    <mergeCell ref="H21:I21"/>
    <mergeCell ref="H22:I22"/>
    <mergeCell ref="A23:B26"/>
    <mergeCell ref="H23:I23"/>
    <mergeCell ref="H24:I24"/>
    <mergeCell ref="H25:I25"/>
    <mergeCell ref="H26:I26"/>
  </mergeCells>
  <printOptions horizontalCentered="1" verticalCentered="1"/>
  <pageMargins left="0.5" right="0.5" top="1" bottom="1" header="0.5" footer="0.5"/>
  <pageSetup paperSize="17" scale="74" orientation="portrait" r:id="rId1"/>
  <headerFooter alignWithMargins="0">
    <oddHeader>&amp;L&amp;A&amp;RPrinted on &amp;D at &amp;T</oddHeader>
    <oddFooter>&amp;L&amp;Z
&amp;F&amp;RPage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Workbook Overview</vt:lpstr>
      <vt:lpstr>Dept Allocations</vt:lpstr>
      <vt:lpstr>Rate Calculators</vt:lpstr>
      <vt:lpstr>IT Cost Center Allocations</vt:lpstr>
      <vt:lpstr>Rate Model Boxology</vt:lpstr>
      <vt:lpstr>'Dept Allocations'!Print_Area</vt:lpstr>
      <vt:lpstr>'IT Cost Center Allocations'!Print_Area</vt:lpstr>
      <vt:lpstr>'IT Cost Center Allocations'!Print_Titles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Chris</cp:lastModifiedBy>
  <cp:lastPrinted>2017-12-10T19:22:27Z</cp:lastPrinted>
  <dcterms:created xsi:type="dcterms:W3CDTF">2016-12-06T18:34:24Z</dcterms:created>
  <dcterms:modified xsi:type="dcterms:W3CDTF">2018-11-29T20:08:21Z</dcterms:modified>
</cp:coreProperties>
</file>