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DGET\FY 2022\Internal Svc Rates 22\"/>
    </mc:Choice>
  </mc:AlternateContent>
  <bookViews>
    <workbookView xWindow="0" yWindow="0" windowWidth="19200" windowHeight="7860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3A2___EBS_Billing_IGA">[1]_3A2___EBS_Billing_IGA!#REF!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Order1" hidden="1">255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_Sort" hidden="1">[2]DOH!#REF!</definedName>
    <definedName name="Budget">#REF!</definedName>
    <definedName name="CCGroup">#REF!</definedName>
    <definedName name="CE">[3]Sheet2!$A$1:$A$2</definedName>
    <definedName name="Circuit">#REF!</definedName>
    <definedName name="Codes">#REF!</definedName>
    <definedName name="Cost_Center">'[4]Drop Down Lists'!$A$1:$A$19</definedName>
    <definedName name="Cost_Centers">#REF!</definedName>
    <definedName name="CostCenter">'[5]Look Ups &amp; Drop Downs'!$D$1:$D$20</definedName>
    <definedName name="Costcenters">'[6]IT Cost Centers'!$A$1:$L$135</definedName>
    <definedName name="CYE">#REF!</definedName>
    <definedName name="DATA1">#REF!</definedName>
    <definedName name="DATA10">[7]Interest.50270!#REF!</definedName>
    <definedName name="DATA11">'[8]SAP download'!#REF!</definedName>
    <definedName name="DATA12">'[9]WBS Recon'!#REF!</definedName>
    <definedName name="DATA13">'[9]WBS Recon'!#REF!</definedName>
    <definedName name="DATA14">'[9]WBS Recon'!#REF!</definedName>
    <definedName name="DATA15">'[9]WBS Recon'!#REF!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[7]Interest.50270!#REF!</definedName>
    <definedName name="DATA8">[7]Interest.50270!#REF!</definedName>
    <definedName name="DATA9">'[8]SAP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JCN">'[5]Look Ups &amp; Drop Downs'!$G$1:$G$61</definedName>
    <definedName name="JCN_List">'[4]Drop Down Lists'!$D$1:$D$340</definedName>
    <definedName name="list">#REF!</definedName>
    <definedName name="MCSO1" hidden="1">[10]DOH!#REF!</definedName>
    <definedName name="MCSO2" hidden="1">[11]DOH!#REF!</definedName>
    <definedName name="P1_">#REF!</definedName>
    <definedName name="P2_">#REF!</definedName>
    <definedName name="PARK">'[12]119'!#REF!</definedName>
    <definedName name="park1">'[12]119'!#REF!</definedName>
    <definedName name="PDX">#REF!</definedName>
    <definedName name="Position_Numbers">'[4]Drop Down Lists'!$G$1:$G$101</definedName>
    <definedName name="PosNum">'[5]Look Ups &amp; Drop Downs'!$J$1:$J$110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'[13]SAP DATA (PIVOT TABLE)'!$A$1:$L$500</definedName>
    <definedName name="Steps">'[14]10 Wage'!$A$1:$M$406</definedName>
    <definedName name="Temp709175">#REF!</definedName>
    <definedName name="Temp709616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  <definedName name="type">[15]Sheet1!$A$1:$A$4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22" i="1"/>
  <c r="L22" i="1"/>
  <c r="K22" i="1"/>
  <c r="J22" i="1"/>
  <c r="I22" i="1"/>
  <c r="G22" i="1"/>
  <c r="E22" i="1"/>
  <c r="D22" i="1"/>
  <c r="C22" i="1"/>
  <c r="B22" i="1"/>
  <c r="N16" i="1"/>
  <c r="N15" i="1"/>
  <c r="M32" i="1"/>
  <c r="L32" i="1"/>
  <c r="K32" i="1"/>
  <c r="K44" i="1" s="1"/>
  <c r="J32" i="1"/>
  <c r="J44" i="1" s="1"/>
  <c r="I32" i="1"/>
  <c r="I44" i="1" s="1"/>
  <c r="H32" i="1"/>
  <c r="H44" i="1" s="1"/>
  <c r="G32" i="1"/>
  <c r="G44" i="1" s="1"/>
  <c r="E32" i="1"/>
  <c r="E44" i="1" s="1"/>
  <c r="D32" i="1"/>
  <c r="D44" i="1" s="1"/>
  <c r="C32" i="1"/>
  <c r="C44" i="1" s="1"/>
  <c r="M31" i="1"/>
  <c r="L31" i="1"/>
  <c r="K31" i="1"/>
  <c r="K43" i="1" s="1"/>
  <c r="I31" i="1"/>
  <c r="I43" i="1" s="1"/>
  <c r="H31" i="1"/>
  <c r="H43" i="1" s="1"/>
  <c r="G31" i="1"/>
  <c r="G43" i="1" s="1"/>
  <c r="F31" i="1"/>
  <c r="F43" i="1" s="1"/>
  <c r="E31" i="1"/>
  <c r="E43" i="1" s="1"/>
  <c r="D31" i="1"/>
  <c r="D43" i="1" s="1"/>
  <c r="C31" i="1"/>
  <c r="C43" i="1" s="1"/>
  <c r="M30" i="1"/>
  <c r="L30" i="1"/>
  <c r="K30" i="1"/>
  <c r="K42" i="1" s="1"/>
  <c r="J30" i="1"/>
  <c r="J42" i="1" s="1"/>
  <c r="I30" i="1"/>
  <c r="I42" i="1" s="1"/>
  <c r="H30" i="1"/>
  <c r="H42" i="1" s="1"/>
  <c r="G30" i="1"/>
  <c r="G42" i="1" s="1"/>
  <c r="E30" i="1"/>
  <c r="E42" i="1" s="1"/>
  <c r="D30" i="1"/>
  <c r="D42" i="1" s="1"/>
  <c r="C30" i="1"/>
  <c r="C42" i="1" s="1"/>
  <c r="B30" i="1"/>
  <c r="M29" i="1"/>
  <c r="L29" i="1"/>
  <c r="K29" i="1"/>
  <c r="K41" i="1" s="1"/>
  <c r="I29" i="1"/>
  <c r="I41" i="1" s="1"/>
  <c r="H29" i="1"/>
  <c r="H41" i="1" s="1"/>
  <c r="G29" i="1"/>
  <c r="G41" i="1" s="1"/>
  <c r="F29" i="1"/>
  <c r="F41" i="1" s="1"/>
  <c r="E29" i="1"/>
  <c r="E41" i="1" s="1"/>
  <c r="D29" i="1"/>
  <c r="D41" i="1" s="1"/>
  <c r="C29" i="1"/>
  <c r="C41" i="1" s="1"/>
  <c r="M28" i="1"/>
  <c r="L28" i="1"/>
  <c r="L40" i="1" s="1"/>
  <c r="K28" i="1"/>
  <c r="K40" i="1" s="1"/>
  <c r="J28" i="1"/>
  <c r="J40" i="1" s="1"/>
  <c r="I28" i="1"/>
  <c r="I40" i="1" s="1"/>
  <c r="H28" i="1"/>
  <c r="H40" i="1" s="1"/>
  <c r="G28" i="1"/>
  <c r="G40" i="1" s="1"/>
  <c r="F28" i="1"/>
  <c r="F40" i="1" s="1"/>
  <c r="E28" i="1"/>
  <c r="E40" i="1" s="1"/>
  <c r="D28" i="1"/>
  <c r="D40" i="1" s="1"/>
  <c r="C28" i="1"/>
  <c r="C40" i="1" s="1"/>
  <c r="M27" i="1"/>
  <c r="L27" i="1"/>
  <c r="L34" i="1" s="1"/>
  <c r="K27" i="1"/>
  <c r="J27" i="1"/>
  <c r="I27" i="1"/>
  <c r="H27" i="1"/>
  <c r="G10" i="1"/>
  <c r="F10" i="1"/>
  <c r="E27" i="1"/>
  <c r="D27" i="1"/>
  <c r="C27" i="1"/>
  <c r="B27" i="1"/>
  <c r="N8" i="1" l="1"/>
  <c r="F22" i="1"/>
  <c r="N18" i="1"/>
  <c r="N20" i="1"/>
  <c r="N4" i="1"/>
  <c r="N5" i="1"/>
  <c r="J29" i="1"/>
  <c r="J41" i="1" s="1"/>
  <c r="F30" i="1"/>
  <c r="F42" i="1" s="1"/>
  <c r="N7" i="1"/>
  <c r="J31" i="1"/>
  <c r="J43" i="1" s="1"/>
  <c r="F32" i="1"/>
  <c r="F44" i="1" s="1"/>
  <c r="H22" i="1"/>
  <c r="I34" i="1"/>
  <c r="I46" i="1" s="1"/>
  <c r="I39" i="1"/>
  <c r="B39" i="1"/>
  <c r="J39" i="1"/>
  <c r="B42" i="1"/>
  <c r="C39" i="1"/>
  <c r="C34" i="1"/>
  <c r="C46" i="1" s="1"/>
  <c r="K39" i="1"/>
  <c r="K34" i="1"/>
  <c r="K46" i="1" s="1"/>
  <c r="H34" i="1"/>
  <c r="H46" i="1" s="1"/>
  <c r="H39" i="1"/>
  <c r="L46" i="1"/>
  <c r="E34" i="1"/>
  <c r="E46" i="1" s="1"/>
  <c r="E39" i="1"/>
  <c r="M34" i="1"/>
  <c r="M46" i="1" s="1"/>
  <c r="M39" i="1"/>
  <c r="D34" i="1"/>
  <c r="D46" i="1" s="1"/>
  <c r="D39" i="1"/>
  <c r="N3" i="1"/>
  <c r="H10" i="1"/>
  <c r="F27" i="1"/>
  <c r="B29" i="1"/>
  <c r="I10" i="1"/>
  <c r="N17" i="1"/>
  <c r="N22" i="1" s="1"/>
  <c r="G27" i="1"/>
  <c r="B10" i="1"/>
  <c r="J10" i="1"/>
  <c r="B28" i="1"/>
  <c r="B32" i="1"/>
  <c r="C10" i="1"/>
  <c r="K10" i="1"/>
  <c r="D10" i="1"/>
  <c r="L10" i="1"/>
  <c r="B31" i="1"/>
  <c r="E10" i="1"/>
  <c r="M10" i="1"/>
  <c r="N6" i="1"/>
  <c r="N30" i="1" l="1"/>
  <c r="N42" i="1" s="1"/>
  <c r="J34" i="1"/>
  <c r="J46" i="1" s="1"/>
  <c r="N32" i="1"/>
  <c r="N44" i="1" s="1"/>
  <c r="B44" i="1"/>
  <c r="F34" i="1"/>
  <c r="F46" i="1" s="1"/>
  <c r="F39" i="1"/>
  <c r="B34" i="1"/>
  <c r="B46" i="1" s="1"/>
  <c r="N28" i="1"/>
  <c r="N40" i="1" s="1"/>
  <c r="B40" i="1"/>
  <c r="G34" i="1"/>
  <c r="G46" i="1" s="1"/>
  <c r="G39" i="1"/>
  <c r="N10" i="1"/>
  <c r="B43" i="1"/>
  <c r="N31" i="1"/>
  <c r="N43" i="1" s="1"/>
  <c r="B41" i="1"/>
  <c r="N29" i="1"/>
  <c r="N41" i="1" s="1"/>
  <c r="N27" i="1"/>
  <c r="N12" i="1" l="1"/>
  <c r="M12" i="1" s="1"/>
  <c r="N34" i="1"/>
  <c r="N46" i="1" s="1"/>
  <c r="N39" i="1"/>
</calcChain>
</file>

<file path=xl/sharedStrings.xml><?xml version="1.0" encoding="utf-8"?>
<sst xmlns="http://schemas.openxmlformats.org/spreadsheetml/2006/main" count="88" uniqueCount="26">
  <si>
    <t>FY 2022 Published Internal Service Charges by Cost Object</t>
  </si>
  <si>
    <t>DA</t>
  </si>
  <si>
    <t>DCA</t>
  </si>
  <si>
    <t>DCHS</t>
  </si>
  <si>
    <t>DCJ</t>
  </si>
  <si>
    <t>DCM</t>
  </si>
  <si>
    <t>DCS</t>
  </si>
  <si>
    <t>HD</t>
  </si>
  <si>
    <t>LIB</t>
  </si>
  <si>
    <t>MCSO</t>
  </si>
  <si>
    <t>NOND</t>
  </si>
  <si>
    <t>DSS-J</t>
  </si>
  <si>
    <t>External</t>
  </si>
  <si>
    <t>Total</t>
  </si>
  <si>
    <t>60370 - Intl Svc Tele</t>
  </si>
  <si>
    <t>60380 - Intl Svc Data Processing</t>
  </si>
  <si>
    <t>60410 - Intl Svc Fleet &amp; Motor Pool</t>
  </si>
  <si>
    <t>60430 - Intl Svc Bldg Mgt</t>
  </si>
  <si>
    <t>60432 - Intl Srv Enhanced Bldg Srv</t>
  </si>
  <si>
    <t>60460 - Intl Svc Records &amp; Dis/Postage</t>
  </si>
  <si>
    <t>FY 2021 Published DCA Internal Service Charges</t>
  </si>
  <si>
    <t>FY 2021 Published Internal Service Charges by Cost Object</t>
  </si>
  <si>
    <t>*60410 - Intl Svc Fleet &amp; Motor Pool</t>
  </si>
  <si>
    <t>*Note: *Annual Replacement Fund Gap Year   3 total was incorrect in the FY 2021 published document $385,822.  This sheet displays the correct allocation and total.  FY 2021 billing reflects the correct amount $355,749.  This is a $30,073 difference.</t>
  </si>
  <si>
    <t>FY 2022 YoY FY 2021 Published DCA Internal Service Charges</t>
  </si>
  <si>
    <t>FY 2022 YoY FY 2021 Published Internal Service Charges by Cost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</si>
</sst>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6" fontId="6" fillId="0" borderId="4" xfId="0" applyNumberFormat="1" applyFont="1" applyBorder="1" applyAlignment="1">
      <alignment horizontal="right" wrapText="1"/>
    </xf>
    <xf numFmtId="6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6" fontId="7" fillId="0" borderId="6" xfId="0" applyNumberFormat="1" applyFont="1" applyBorder="1" applyAlignment="1">
      <alignment horizontal="right" wrapText="1"/>
    </xf>
    <xf numFmtId="10" fontId="3" fillId="0" borderId="4" xfId="3" applyNumberFormat="1" applyFont="1" applyBorder="1" applyAlignment="1">
      <alignment wrapText="1"/>
    </xf>
    <xf numFmtId="0" fontId="8" fillId="0" borderId="0" xfId="0" quotePrefix="1" applyFont="1"/>
    <xf numFmtId="165" fontId="8" fillId="0" borderId="0" xfId="1" applyNumberFormat="1" applyFont="1"/>
    <xf numFmtId="9" fontId="8" fillId="0" borderId="0" xfId="3" applyFont="1"/>
    <xf numFmtId="164" fontId="8" fillId="0" borderId="0" xfId="2" applyNumberFormat="1" applyFont="1"/>
    <xf numFmtId="0" fontId="8" fillId="0" borderId="0" xfId="0" applyFont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10" fontId="6" fillId="0" borderId="8" xfId="3" applyNumberFormat="1" applyFont="1" applyBorder="1" applyAlignment="1">
      <alignment horizontal="right" wrapText="1"/>
    </xf>
    <xf numFmtId="10" fontId="6" fillId="0" borderId="4" xfId="3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3" fillId="0" borderId="9" xfId="0" applyFont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6" fontId="6" fillId="0" borderId="1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6" fontId="7" fillId="0" borderId="1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10" fontId="6" fillId="0" borderId="1" xfId="3" applyNumberFormat="1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10" fontId="6" fillId="0" borderId="13" xfId="3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2" applyNumberFormat="1" applyFont="1" applyBorder="1" applyAlignment="1">
      <alignment horizontal="center" wrapText="1"/>
    </xf>
    <xf numFmtId="6" fontId="3" fillId="0" borderId="0" xfId="0" applyNumberFormat="1" applyFont="1" applyBorder="1" applyAlignment="1">
      <alignment wrapText="1"/>
    </xf>
    <xf numFmtId="164" fontId="8" fillId="0" borderId="0" xfId="2" applyNumberFormat="1" applyFont="1" applyBorder="1"/>
    <xf numFmtId="0" fontId="8" fillId="0" borderId="0" xfId="0" applyFont="1" applyBorder="1"/>
    <xf numFmtId="164" fontId="3" fillId="0" borderId="0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reds\mgardner\Fleet\Fleet%20FYE17\FY17%20Billings\City%20of%20PTLD\JUL2016%20-%20MCY%20Billing%20Analysi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yeonshared\Freds\MGARDNER\Fleet\Fleet%20FYE02\Billings%20FYE02\Sep%202001%20County%20Fleet%20Bill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yeonshared\Freds\mgardner\Fleet\Fleet%20FYE05\Billings%20FY05\Jul%202002%20County%20Fleet%20Bill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m\IT%20Budget%20Review\FY11\Copy%20of%20FY11%20Current%20Year%20Estimates%20(CYEs)\Salary%20Projecti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m\Budget\FPM%20Ops%20Working%20Folder\2.%20Fiscal%20Year%20Specific%20(past%20practice%20under%20review)\In%20Development%20-%20FY18\Manager%20Submissions\2.%20Files%20Received\Lease%20Detail%20Workbook%20(Retur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Documents%20and%20Settings\mgardner\Local%20Settings\Temporary%20Internet%20Files\OLK24F\Sep%202001%20County%20Fleet%20Bil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m\Users\ZouB\Desktop\FY19%20Template%20-%20Leases%20from%20Elis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m\Budget\FPM%20Ops%20Working%20Folder\FY17\Post%20Big%20Release\Fund%203505%20Request%20Wk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m\Budget\FPM%20Ops%20Working%20Folder\2.%20Fiscal%20Year%20Specific%20(past%20practice%20under%20review)\In%20Development%20-%20FY18\Manager%20Submissions\3.%20Manager%20Submission%20Versions\FY18%20Fund%203505%20Combined%20Submissions%2011.20.16%20Upda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05_FY12%20IT%20Mgr%20Submissions\Mgr%20Submissions%20by%20Cost%20Center\FY12%20-%20709000%20rev3.1213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Beginning%20Working%20Capital%20and%20WBS\FY12%20BWC%20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A2___EBS_Billing_IGA"/>
      <sheetName val="MOD"/>
      <sheetName val="VL CoP RM"/>
      <sheetName val="FUE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Sheet1"/>
      <sheetName val="Total sqft"/>
      <sheetName val="all budg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B7">
            <v>13113.97</v>
          </cell>
          <cell r="C7">
            <v>8015.2</v>
          </cell>
          <cell r="D7">
            <v>223.68</v>
          </cell>
          <cell r="F7">
            <v>2305.12</v>
          </cell>
          <cell r="G7">
            <v>686.46</v>
          </cell>
          <cell r="H7">
            <v>3643.34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D8">
            <v>223.68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C11">
            <v>28178.42</v>
          </cell>
          <cell r="D11">
            <v>475.32</v>
          </cell>
          <cell r="F11">
            <v>3542.36</v>
          </cell>
          <cell r="G11">
            <v>2389.3000000000002</v>
          </cell>
          <cell r="H11">
            <v>2406.5100000000002</v>
          </cell>
          <cell r="I11">
            <v>1136.55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B13">
            <v>47979.72</v>
          </cell>
          <cell r="C13">
            <v>31058.28</v>
          </cell>
          <cell r="F13">
            <v>14216.91</v>
          </cell>
          <cell r="G13">
            <v>9953.559999999994</v>
          </cell>
          <cell r="H13">
            <v>9937.2000000000007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C15">
            <v>14320.42</v>
          </cell>
          <cell r="F15">
            <v>6870.77</v>
          </cell>
          <cell r="G15">
            <v>3255.79</v>
          </cell>
          <cell r="H15">
            <v>8045.72</v>
          </cell>
          <cell r="I15">
            <v>572.1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D17">
            <v>15.27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D21">
            <v>116.1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D23">
            <v>102.6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B24">
            <v>20899.259999999998</v>
          </cell>
          <cell r="C24">
            <v>1.1368683772161603E-13</v>
          </cell>
          <cell r="F24">
            <v>5598.68</v>
          </cell>
          <cell r="H24">
            <v>4209.26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D25">
            <v>180.28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B26">
            <v>21931.68</v>
          </cell>
          <cell r="C26">
            <v>47814.27</v>
          </cell>
          <cell r="F26">
            <v>4290.3500000000004</v>
          </cell>
          <cell r="G26">
            <v>3795.16</v>
          </cell>
          <cell r="H26">
            <v>5932.09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B27">
            <v>14575.74</v>
          </cell>
          <cell r="C27">
            <v>1157.1199999999999</v>
          </cell>
          <cell r="F27">
            <v>5026.5600000000004</v>
          </cell>
          <cell r="G27">
            <v>96.47</v>
          </cell>
          <cell r="H27">
            <v>4328.62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B28">
            <v>5147.95</v>
          </cell>
          <cell r="C28">
            <v>9275.0400000000009</v>
          </cell>
          <cell r="D28">
            <v>902.88</v>
          </cell>
          <cell r="F28">
            <v>1666.2</v>
          </cell>
          <cell r="G28">
            <v>848.24</v>
          </cell>
          <cell r="H28">
            <v>2415.27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C29">
            <v>1.1368683772161603E-13</v>
          </cell>
          <cell r="F29">
            <v>13971</v>
          </cell>
          <cell r="H29">
            <v>9569.7199999999993</v>
          </cell>
          <cell r="I29">
            <v>0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C31">
            <v>88597.07</v>
          </cell>
          <cell r="F31">
            <v>10842.74</v>
          </cell>
          <cell r="G31">
            <v>16773.419999999998</v>
          </cell>
          <cell r="H31">
            <v>9093.66</v>
          </cell>
          <cell r="I31">
            <v>18217.53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C32">
            <v>4348.24</v>
          </cell>
          <cell r="F32">
            <v>6968.65</v>
          </cell>
          <cell r="G32">
            <v>362.67</v>
          </cell>
          <cell r="H32">
            <v>9528.9500000000007</v>
          </cell>
          <cell r="I32">
            <v>172.94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C33">
            <v>31703.4</v>
          </cell>
          <cell r="D33">
            <v>2718.9</v>
          </cell>
          <cell r="F33">
            <v>16891.91</v>
          </cell>
          <cell r="G33">
            <v>2870.65</v>
          </cell>
          <cell r="H33">
            <v>10590.06</v>
          </cell>
          <cell r="I33">
            <v>1359.62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C34">
            <v>755.84</v>
          </cell>
          <cell r="F34">
            <v>13651.7</v>
          </cell>
          <cell r="G34">
            <v>63.05</v>
          </cell>
          <cell r="H34">
            <v>9513.11</v>
          </cell>
          <cell r="I34">
            <v>29.93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B38">
            <v>77181.64</v>
          </cell>
          <cell r="C38">
            <v>25351.919999999998</v>
          </cell>
          <cell r="F38">
            <v>18179.25</v>
          </cell>
          <cell r="G38">
            <v>8234.93</v>
          </cell>
          <cell r="H38">
            <v>17424.740000000002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C41">
            <v>7720.32</v>
          </cell>
          <cell r="F41">
            <v>17879.099999999999</v>
          </cell>
          <cell r="G41">
            <v>644.01</v>
          </cell>
          <cell r="H41">
            <v>10417.82</v>
          </cell>
          <cell r="I41">
            <v>303.76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C42">
            <v>21230.880000000001</v>
          </cell>
          <cell r="D42">
            <v>341.1</v>
          </cell>
          <cell r="F42">
            <v>2965.12</v>
          </cell>
          <cell r="G42">
            <v>1771.03</v>
          </cell>
          <cell r="H42">
            <v>2300.2600000000002</v>
          </cell>
          <cell r="I42">
            <v>835.35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D43">
            <v>341.1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C44">
            <v>40060.44</v>
          </cell>
          <cell r="F44">
            <v>13949.04</v>
          </cell>
          <cell r="G44">
            <v>13014.01</v>
          </cell>
          <cell r="H44">
            <v>9572.7800000000007</v>
          </cell>
          <cell r="I44">
            <v>1570.65</v>
          </cell>
          <cell r="J44">
            <v>66657.83</v>
          </cell>
        </row>
        <row r="45">
          <cell r="A45" t="str">
            <v>70913071187713162</v>
          </cell>
          <cell r="B45">
            <v>27119.759999999998</v>
          </cell>
          <cell r="C45">
            <v>8304.82</v>
          </cell>
          <cell r="F45">
            <v>8782.35</v>
          </cell>
          <cell r="G45">
            <v>691.97</v>
          </cell>
          <cell r="H45">
            <v>6802.08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B48">
            <v>102141.6</v>
          </cell>
          <cell r="C48">
            <v>8983.52</v>
          </cell>
          <cell r="F48">
            <v>32813.620000000003</v>
          </cell>
          <cell r="G48">
            <v>2530.65</v>
          </cell>
          <cell r="H48">
            <v>19099.099999999999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B49">
            <v>39049.68</v>
          </cell>
          <cell r="C49">
            <v>17462.22</v>
          </cell>
          <cell r="F49">
            <v>12645.38</v>
          </cell>
          <cell r="G49">
            <v>1455.16</v>
          </cell>
          <cell r="H49">
            <v>9864.7900000000009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C51">
            <v>13888.67</v>
          </cell>
          <cell r="D51">
            <v>1553.26</v>
          </cell>
          <cell r="F51">
            <v>13533.45</v>
          </cell>
          <cell r="G51">
            <v>2069.67</v>
          </cell>
          <cell r="H51">
            <v>9710.5</v>
          </cell>
          <cell r="I51">
            <v>557.41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C52">
            <v>16986.009999999998</v>
          </cell>
          <cell r="D52">
            <v>734.71</v>
          </cell>
          <cell r="F52">
            <v>14072.11</v>
          </cell>
          <cell r="G52">
            <v>3076.04</v>
          </cell>
          <cell r="H52">
            <v>9611.39</v>
          </cell>
          <cell r="I52">
            <v>681.72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C54">
            <v>12997.11</v>
          </cell>
          <cell r="F54">
            <v>9754</v>
          </cell>
          <cell r="G54">
            <v>3834.72</v>
          </cell>
          <cell r="H54">
            <v>9365.8600000000079</v>
          </cell>
          <cell r="I54">
            <v>521.64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C55">
            <v>27327.11</v>
          </cell>
          <cell r="F55">
            <v>14159.27</v>
          </cell>
          <cell r="G55">
            <v>2278.0700000000002</v>
          </cell>
          <cell r="H55">
            <v>9842.18</v>
          </cell>
          <cell r="I55">
            <v>1076.48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C56">
            <v>13391.99</v>
          </cell>
          <cell r="D56">
            <v>67.88</v>
          </cell>
          <cell r="F56">
            <v>18360.560000000001</v>
          </cell>
          <cell r="G56">
            <v>3939.19</v>
          </cell>
          <cell r="H56">
            <v>10590.22</v>
          </cell>
          <cell r="I56">
            <v>537.5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C57">
            <v>29567.919999999998</v>
          </cell>
          <cell r="D57">
            <v>3075.45</v>
          </cell>
          <cell r="F57">
            <v>14830.95</v>
          </cell>
          <cell r="G57">
            <v>2464.9899999999998</v>
          </cell>
          <cell r="H57">
            <v>10011.74</v>
          </cell>
          <cell r="I57">
            <v>1164.75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D58">
            <v>67.88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D59">
            <v>3075.45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D60">
            <v>1573.48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D61">
            <v>537.66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B64">
            <v>107025.82</v>
          </cell>
          <cell r="C64">
            <v>13185</v>
          </cell>
          <cell r="F64">
            <v>33975.74</v>
          </cell>
          <cell r="G64">
            <v>4282.6899999999996</v>
          </cell>
          <cell r="H64">
            <v>19415.52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B65">
            <v>91052.64</v>
          </cell>
          <cell r="C65">
            <v>2491</v>
          </cell>
          <cell r="F65">
            <v>27009.69</v>
          </cell>
          <cell r="G65">
            <v>207.56</v>
          </cell>
          <cell r="H65">
            <v>18318.79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C70">
            <v>13185</v>
          </cell>
          <cell r="D70">
            <v>1252</v>
          </cell>
          <cell r="F70">
            <v>9835.84</v>
          </cell>
          <cell r="G70">
            <v>4282.6899999999996</v>
          </cell>
          <cell r="H70">
            <v>8857.89</v>
          </cell>
          <cell r="I70">
            <v>520.54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C71">
            <v>2491</v>
          </cell>
          <cell r="D71">
            <v>724.85</v>
          </cell>
          <cell r="F71">
            <v>13163.19</v>
          </cell>
          <cell r="G71">
            <v>207.56</v>
          </cell>
          <cell r="H71">
            <v>9627.64</v>
          </cell>
          <cell r="I71">
            <v>97.9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C73">
            <v>13185</v>
          </cell>
          <cell r="D73">
            <v>2226.34</v>
          </cell>
          <cell r="F73">
            <v>13766.52</v>
          </cell>
          <cell r="G73">
            <v>4282.6899999999996</v>
          </cell>
          <cell r="H73">
            <v>9768.89</v>
          </cell>
          <cell r="I73">
            <v>520.54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C74">
            <v>2491</v>
          </cell>
          <cell r="F74">
            <v>8021.63</v>
          </cell>
          <cell r="G74">
            <v>207.56</v>
          </cell>
          <cell r="H74">
            <v>8431.24</v>
          </cell>
          <cell r="I74">
            <v>97.9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D75">
            <v>1938.42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D77">
            <v>724.85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D78">
            <v>2297.14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D79">
            <v>1636.64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D82">
            <v>2568.06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D86">
            <v>2241.84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D88">
            <v>198.08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D90">
            <v>214.58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D93">
            <v>538.08000000000004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D94">
            <v>986.06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D95">
            <v>4846.1899999999996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D96">
            <v>595.1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D97">
            <v>5574.96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D98">
            <v>4846.1899999999996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D101">
            <v>317.83999999999997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F104">
            <v>12046.08</v>
          </cell>
          <cell r="H104">
            <v>9779.26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D107">
            <v>113.68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D109">
            <v>1568.32</v>
          </cell>
          <cell r="F109">
            <v>22962.45</v>
          </cell>
          <cell r="H109">
            <v>17404.09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D110">
            <v>170.52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D112">
            <v>1568.32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E114">
            <v>3051.75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E117">
            <v>4776.43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D122">
            <v>985.46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E123">
            <v>3768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D126">
            <v>907.2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B127">
            <v>83986.33</v>
          </cell>
          <cell r="C127">
            <v>34420.019999999997</v>
          </cell>
          <cell r="D127">
            <v>717.46</v>
          </cell>
          <cell r="F127">
            <v>25045.63</v>
          </cell>
          <cell r="G127">
            <v>11180.52</v>
          </cell>
          <cell r="H127">
            <v>17863.150000000001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E128">
            <v>3260.25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D129">
            <v>3085.97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E131">
            <v>3976.47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E133">
            <v>3372.95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C134">
            <v>34420.019999999997</v>
          </cell>
          <cell r="D134">
            <v>607.26</v>
          </cell>
          <cell r="F134">
            <v>7666.37</v>
          </cell>
          <cell r="G134">
            <v>11180.52</v>
          </cell>
          <cell r="H134">
            <v>9787.49</v>
          </cell>
          <cell r="I134">
            <v>1354.05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D136">
            <v>813.41</v>
          </cell>
          <cell r="E136">
            <v>4150.6499999999996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C137">
            <v>34420.019999999997</v>
          </cell>
          <cell r="D137">
            <v>2263.59</v>
          </cell>
          <cell r="F137">
            <v>9763.7999999999993</v>
          </cell>
          <cell r="G137">
            <v>11180.52</v>
          </cell>
          <cell r="H137">
            <v>9936.7099999999991</v>
          </cell>
          <cell r="I137">
            <v>1354.05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D139">
            <v>2399.1799999999998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D140">
            <v>712.74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E141">
            <v>3994.8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D142">
            <v>840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D143">
            <v>8373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D144">
            <v>7418.31</v>
          </cell>
          <cell r="E144">
            <v>4820.3999999999996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D145">
            <v>6941.79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E147">
            <v>4567.84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D149">
            <v>2725.1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B157">
            <v>28263.62</v>
          </cell>
          <cell r="C157">
            <v>4680</v>
          </cell>
          <cell r="F157">
            <v>8366.14</v>
          </cell>
          <cell r="G157">
            <v>389.92</v>
          </cell>
          <cell r="H157">
            <v>6317.71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D158">
            <v>926.64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B159">
            <v>38226.080000000002</v>
          </cell>
          <cell r="C159">
            <v>62820</v>
          </cell>
          <cell r="F159">
            <v>11414.83</v>
          </cell>
          <cell r="G159">
            <v>19052.68</v>
          </cell>
          <cell r="H159">
            <v>11420.74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B160">
            <v>30985.74</v>
          </cell>
          <cell r="C160">
            <v>12068.48</v>
          </cell>
          <cell r="D160">
            <v>638.54999999999995</v>
          </cell>
          <cell r="F160">
            <v>9713.5499999999993</v>
          </cell>
          <cell r="G160">
            <v>3920.08</v>
          </cell>
          <cell r="H160">
            <v>9132.4500000000007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B161">
            <v>107025.82</v>
          </cell>
          <cell r="C161">
            <v>1634</v>
          </cell>
          <cell r="D161">
            <v>714.03</v>
          </cell>
          <cell r="F161">
            <v>31334.69</v>
          </cell>
          <cell r="G161">
            <v>530.76</v>
          </cell>
          <cell r="H161">
            <v>19414.98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B162">
            <v>58832.24</v>
          </cell>
          <cell r="C162">
            <v>2.2737367544323206E-13</v>
          </cell>
          <cell r="F162">
            <v>17452.830000000002</v>
          </cell>
          <cell r="G162">
            <v>3.694822225952521E-13</v>
          </cell>
          <cell r="H162">
            <v>16141.34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D163">
            <v>638.54999999999995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D165">
            <v>4175.03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D167">
            <v>3732.6</v>
          </cell>
          <cell r="E167">
            <v>1248.02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D168">
            <v>4245.67</v>
          </cell>
          <cell r="E168">
            <v>6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E169">
            <v>1655.75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D170">
            <v>3742.56</v>
          </cell>
          <cell r="E170">
            <v>1506.21</v>
          </cell>
          <cell r="F170">
            <v>17299.14</v>
          </cell>
          <cell r="H170">
            <v>15741.26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D171">
            <v>3011.27</v>
          </cell>
          <cell r="E171">
            <v>6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C172">
            <v>6777</v>
          </cell>
          <cell r="D172">
            <v>8835.31</v>
          </cell>
          <cell r="E172">
            <v>2002.25</v>
          </cell>
          <cell r="F172">
            <v>-3.5527136788005009E-14</v>
          </cell>
          <cell r="G172">
            <v>564.84</v>
          </cell>
          <cell r="H172">
            <v>1.9984014443252818E-15</v>
          </cell>
          <cell r="I172">
            <v>268.95</v>
          </cell>
          <cell r="J172">
            <v>-5.1070259132757201E-15</v>
          </cell>
        </row>
        <row r="173">
          <cell r="A173" t="str">
            <v>70960071493913415</v>
          </cell>
          <cell r="B173">
            <v>48303.12</v>
          </cell>
          <cell r="C173">
            <v>15965.32</v>
          </cell>
          <cell r="D173">
            <v>7126.95</v>
          </cell>
          <cell r="E173">
            <v>1532.84</v>
          </cell>
          <cell r="F173">
            <v>17058.060000000001</v>
          </cell>
          <cell r="G173">
            <v>1305.9100000000001</v>
          </cell>
          <cell r="H173">
            <v>15973.77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C174">
            <v>74980</v>
          </cell>
          <cell r="D174">
            <v>5061.13</v>
          </cell>
          <cell r="E174">
            <v>2001.75</v>
          </cell>
          <cell r="F174">
            <v>15053.68</v>
          </cell>
          <cell r="G174">
            <v>23003.68</v>
          </cell>
          <cell r="H174">
            <v>9787.32</v>
          </cell>
          <cell r="I174">
            <v>2937.36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C175">
            <v>8200.16</v>
          </cell>
          <cell r="F175">
            <v>10477.959999999999</v>
          </cell>
          <cell r="G175">
            <v>683.55</v>
          </cell>
          <cell r="H175">
            <v>9058.8799999999992</v>
          </cell>
          <cell r="I175">
            <v>325.44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C176">
            <v>1634</v>
          </cell>
          <cell r="F176">
            <v>14978.99</v>
          </cell>
          <cell r="G176">
            <v>530.76</v>
          </cell>
          <cell r="H176">
            <v>9768.2099999999991</v>
          </cell>
          <cell r="I176">
            <v>64.790000000000006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C177">
            <v>74980</v>
          </cell>
          <cell r="D177">
            <v>395.58</v>
          </cell>
          <cell r="F177">
            <v>14970.79</v>
          </cell>
          <cell r="G177">
            <v>23003.68</v>
          </cell>
          <cell r="H177">
            <v>9777.68</v>
          </cell>
          <cell r="I177">
            <v>2937.36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C178">
            <v>12068.48</v>
          </cell>
          <cell r="F178">
            <v>10907.71</v>
          </cell>
          <cell r="G178">
            <v>3920.08</v>
          </cell>
          <cell r="H178">
            <v>9112.7800000000007</v>
          </cell>
          <cell r="I178">
            <v>473.72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C179">
            <v>1634</v>
          </cell>
          <cell r="F179">
            <v>10633.98</v>
          </cell>
          <cell r="G179">
            <v>530.76</v>
          </cell>
          <cell r="H179">
            <v>9048.3799999999992</v>
          </cell>
          <cell r="I179">
            <v>64.790000000000006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C180">
            <v>1.1013412404281553E-13</v>
          </cell>
          <cell r="D180">
            <v>1332</v>
          </cell>
          <cell r="F180">
            <v>17680.39</v>
          </cell>
          <cell r="G180">
            <v>3.4106051316484809E-13</v>
          </cell>
          <cell r="H180">
            <v>10373.07</v>
          </cell>
          <cell r="I180">
            <v>0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C181">
            <v>2480</v>
          </cell>
          <cell r="F181">
            <v>7182.83</v>
          </cell>
          <cell r="H181">
            <v>9650.2199999999993</v>
          </cell>
          <cell r="I181">
            <v>84.32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D185">
            <v>5124.8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D188">
            <v>5124.8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C189">
            <v>40954.74</v>
          </cell>
          <cell r="F189">
            <v>13881.49</v>
          </cell>
          <cell r="G189">
            <v>3346.61</v>
          </cell>
          <cell r="H189">
            <v>9562.9500000000007</v>
          </cell>
          <cell r="I189">
            <v>8326.6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C191">
            <v>16102.25</v>
          </cell>
          <cell r="D191">
            <v>2273.58</v>
          </cell>
          <cell r="F191">
            <v>15433.17</v>
          </cell>
          <cell r="G191">
            <v>1323.06</v>
          </cell>
          <cell r="H191">
            <v>9914.15</v>
          </cell>
          <cell r="I191">
            <v>3260.28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C193">
            <v>40954.74</v>
          </cell>
          <cell r="F193">
            <v>13362.13</v>
          </cell>
          <cell r="G193">
            <v>3346.61</v>
          </cell>
          <cell r="H193">
            <v>9625.5</v>
          </cell>
          <cell r="I193">
            <v>8326.6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D194">
            <v>1098.76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C195">
            <v>16102.25</v>
          </cell>
          <cell r="D195">
            <v>395.58</v>
          </cell>
          <cell r="F195">
            <v>10734.75</v>
          </cell>
          <cell r="G195">
            <v>1323.06</v>
          </cell>
          <cell r="H195">
            <v>9087.18</v>
          </cell>
          <cell r="I195">
            <v>3260.28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D199">
            <v>1098.76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D200">
            <v>395.58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B201">
            <v>66138.48</v>
          </cell>
          <cell r="C201">
            <v>29732.22</v>
          </cell>
          <cell r="D201">
            <v>230.76</v>
          </cell>
          <cell r="F201">
            <v>19787.11</v>
          </cell>
          <cell r="G201">
            <v>2496.56</v>
          </cell>
          <cell r="H201">
            <v>16663.009999999998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B202">
            <v>64393.21</v>
          </cell>
          <cell r="C202">
            <v>4985</v>
          </cell>
          <cell r="F202">
            <v>19257.88</v>
          </cell>
          <cell r="G202">
            <v>415.4</v>
          </cell>
          <cell r="H202">
            <v>16537.22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B203">
            <v>102259.04</v>
          </cell>
          <cell r="C203">
            <v>1440</v>
          </cell>
          <cell r="F203">
            <v>32859.769999999997</v>
          </cell>
          <cell r="G203">
            <v>113.33</v>
          </cell>
          <cell r="H203">
            <v>19106.96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B204">
            <v>81238.8</v>
          </cell>
          <cell r="C204">
            <v>3840</v>
          </cell>
          <cell r="F204">
            <v>19127.490000000002</v>
          </cell>
          <cell r="G204">
            <v>1095.2</v>
          </cell>
          <cell r="H204">
            <v>17687.62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B205">
            <v>57691.8</v>
          </cell>
          <cell r="C205">
            <v>4727.5</v>
          </cell>
          <cell r="F205">
            <v>18673.3</v>
          </cell>
          <cell r="G205">
            <v>1364.14</v>
          </cell>
          <cell r="H205">
            <v>16066.28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B206">
            <v>68605.33</v>
          </cell>
          <cell r="C206">
            <v>5570</v>
          </cell>
          <cell r="D206">
            <v>174.1</v>
          </cell>
          <cell r="F206">
            <v>20574.419999999998</v>
          </cell>
          <cell r="G206">
            <v>794.98</v>
          </cell>
          <cell r="H206">
            <v>16853.150000000001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B207">
            <v>50367.96</v>
          </cell>
          <cell r="C207">
            <v>6515</v>
          </cell>
          <cell r="D207">
            <v>7.5</v>
          </cell>
          <cell r="F207">
            <v>16326.48</v>
          </cell>
          <cell r="G207">
            <v>543.52</v>
          </cell>
          <cell r="H207">
            <v>14993.46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B208">
            <v>65726.41</v>
          </cell>
          <cell r="C208">
            <v>1760</v>
          </cell>
          <cell r="F208">
            <v>21312.13</v>
          </cell>
          <cell r="G208">
            <v>123.31</v>
          </cell>
          <cell r="H208">
            <v>16634.330000000002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B209">
            <v>1.3926637620897964E-12</v>
          </cell>
          <cell r="C209">
            <v>2060</v>
          </cell>
          <cell r="D209">
            <v>2449.38</v>
          </cell>
          <cell r="F209">
            <v>-3.694822225952521E-13</v>
          </cell>
          <cell r="G209">
            <v>171.64</v>
          </cell>
          <cell r="H209">
            <v>7.9936057773011271E-13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B210">
            <v>0</v>
          </cell>
          <cell r="F210">
            <v>-5.6843418860808015E-14</v>
          </cell>
          <cell r="G210">
            <v>20.56</v>
          </cell>
          <cell r="H210">
            <v>1.4210854715202004E-14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B211">
            <v>78391.600000000006</v>
          </cell>
          <cell r="C211">
            <v>814.44</v>
          </cell>
          <cell r="F211">
            <v>25396.09</v>
          </cell>
          <cell r="G211">
            <v>47.3</v>
          </cell>
          <cell r="H211">
            <v>17505.07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D214">
            <v>2449.38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B215">
            <v>14855.1</v>
          </cell>
          <cell r="C215">
            <v>5620.96</v>
          </cell>
          <cell r="D215">
            <v>220.76</v>
          </cell>
          <cell r="F215">
            <v>-1.0658141036401503E-14</v>
          </cell>
          <cell r="G215">
            <v>468.33</v>
          </cell>
          <cell r="H215">
            <v>898.73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B216">
            <v>66308.160000000003</v>
          </cell>
          <cell r="C216">
            <v>1339.88</v>
          </cell>
          <cell r="D216">
            <v>75.400000000000006</v>
          </cell>
          <cell r="F216">
            <v>19822.93</v>
          </cell>
          <cell r="G216">
            <v>435.21</v>
          </cell>
          <cell r="H216">
            <v>16674.669999999998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B217">
            <v>79195.039999999994</v>
          </cell>
          <cell r="C217">
            <v>4183.04</v>
          </cell>
          <cell r="F217">
            <v>24219.35</v>
          </cell>
          <cell r="G217">
            <v>283.18</v>
          </cell>
          <cell r="H217">
            <v>17583.21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B218">
            <v>79689.91</v>
          </cell>
          <cell r="C218">
            <v>10446.85</v>
          </cell>
          <cell r="F218">
            <v>23870.53</v>
          </cell>
          <cell r="G218">
            <v>856.27</v>
          </cell>
          <cell r="H218">
            <v>17588.71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B219">
            <v>65855.06</v>
          </cell>
          <cell r="C219">
            <v>10861.55</v>
          </cell>
          <cell r="F219">
            <v>19543.849999999999</v>
          </cell>
          <cell r="G219">
            <v>687.61</v>
          </cell>
          <cell r="H219">
            <v>16632.05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  <row r="221">
          <cell r="A221" t="str">
            <v>70965670904810451</v>
          </cell>
          <cell r="B221">
            <v>70158.570000000007</v>
          </cell>
          <cell r="C221">
            <v>7435</v>
          </cell>
          <cell r="D221">
            <v>662.28</v>
          </cell>
          <cell r="F221">
            <v>23778.21</v>
          </cell>
          <cell r="G221">
            <v>619.78</v>
          </cell>
          <cell r="H221">
            <v>17164.04</v>
          </cell>
          <cell r="I221">
            <v>318.99</v>
          </cell>
          <cell r="J221">
            <v>111763.1</v>
          </cell>
        </row>
        <row r="222">
          <cell r="A222" t="str">
            <v>7096567091067737</v>
          </cell>
          <cell r="B222">
            <v>67180.100000000006</v>
          </cell>
          <cell r="C222">
            <v>1440</v>
          </cell>
          <cell r="D222">
            <v>75.400000000000006</v>
          </cell>
          <cell r="F222">
            <v>20032.59</v>
          </cell>
          <cell r="G222">
            <v>113.33</v>
          </cell>
          <cell r="H222">
            <v>15098.8</v>
          </cell>
          <cell r="I222">
            <v>61.28</v>
          </cell>
          <cell r="J222">
            <v>102386.89</v>
          </cell>
        </row>
        <row r="223">
          <cell r="A223" t="str">
            <v>70965671262812127</v>
          </cell>
          <cell r="B223">
            <v>17934.07</v>
          </cell>
          <cell r="C223">
            <v>5800</v>
          </cell>
          <cell r="F223">
            <v>5509.75</v>
          </cell>
          <cell r="G223">
            <v>1732.05</v>
          </cell>
          <cell r="H223">
            <v>3423.63</v>
          </cell>
          <cell r="I223">
            <v>248.83</v>
          </cell>
          <cell r="J223">
            <v>26867.45</v>
          </cell>
        </row>
        <row r="224">
          <cell r="A224" t="str">
            <v>70965671262813519</v>
          </cell>
          <cell r="B224">
            <v>32115.48</v>
          </cell>
          <cell r="C224">
            <v>7870</v>
          </cell>
          <cell r="D224">
            <v>63.98</v>
          </cell>
          <cell r="F224">
            <v>3012.67</v>
          </cell>
          <cell r="G224">
            <v>2385.21</v>
          </cell>
          <cell r="H224">
            <v>7167.9</v>
          </cell>
          <cell r="I224">
            <v>337.64</v>
          </cell>
          <cell r="J224">
            <v>42360.03</v>
          </cell>
        </row>
        <row r="225">
          <cell r="A225" t="str">
            <v>70965671263411076</v>
          </cell>
          <cell r="B225">
            <v>98175.88</v>
          </cell>
          <cell r="C225">
            <v>7010</v>
          </cell>
          <cell r="F225">
            <v>31446.14</v>
          </cell>
          <cell r="G225">
            <v>1262.8800000000001</v>
          </cell>
          <cell r="H225">
            <v>18840.740000000002</v>
          </cell>
          <cell r="I225">
            <v>300.72000000000003</v>
          </cell>
          <cell r="J225">
            <v>148462.76</v>
          </cell>
        </row>
        <row r="226">
          <cell r="A226" t="str">
            <v>70965671456113119</v>
          </cell>
          <cell r="C226">
            <v>55772.639999999999</v>
          </cell>
          <cell r="D226">
            <v>428.55</v>
          </cell>
          <cell r="G226">
            <v>11021.82</v>
          </cell>
          <cell r="I226">
            <v>2209.7399999999998</v>
          </cell>
          <cell r="J226">
            <v>69432.75</v>
          </cell>
        </row>
        <row r="227">
          <cell r="A227" t="str">
            <v>ITAB.09.CONTENT DOC MGMT71200612838</v>
          </cell>
          <cell r="C227">
            <v>9328.9599999999991</v>
          </cell>
          <cell r="G227">
            <v>777.78</v>
          </cell>
          <cell r="I227">
            <v>399.96</v>
          </cell>
          <cell r="J227">
            <v>10506.7</v>
          </cell>
        </row>
        <row r="228">
          <cell r="A228" t="str">
            <v>ITAB.09.CONTENT DOC MGMT71200612841</v>
          </cell>
          <cell r="C228">
            <v>1440</v>
          </cell>
          <cell r="G228">
            <v>113.33</v>
          </cell>
          <cell r="I228">
            <v>61.28</v>
          </cell>
          <cell r="J228">
            <v>1614.61</v>
          </cell>
        </row>
        <row r="229">
          <cell r="A229" t="str">
            <v>ITAB.09.CONTENT DOC MGMT71200612889</v>
          </cell>
          <cell r="C229">
            <v>6975</v>
          </cell>
          <cell r="G229">
            <v>2016.36</v>
          </cell>
          <cell r="I229">
            <v>297.32</v>
          </cell>
          <cell r="J229">
            <v>9288.68</v>
          </cell>
        </row>
        <row r="230">
          <cell r="A230" t="str">
            <v>ITAB.09.CONTENT DOC MGMT71200612890</v>
          </cell>
          <cell r="C230">
            <v>10215</v>
          </cell>
          <cell r="G230">
            <v>3147.14</v>
          </cell>
          <cell r="I230">
            <v>438.24</v>
          </cell>
          <cell r="J230">
            <v>13800.38</v>
          </cell>
        </row>
        <row r="231">
          <cell r="A231" t="str">
            <v>ITAB.09.CONTENT DOC MGMT71200612970</v>
          </cell>
          <cell r="B231">
            <v>8.5265128291212022E-14</v>
          </cell>
          <cell r="C231">
            <v>7947.5</v>
          </cell>
          <cell r="F231">
            <v>-4.2632564145606011E-14</v>
          </cell>
          <cell r="G231">
            <v>1567.5</v>
          </cell>
          <cell r="H231">
            <v>0</v>
          </cell>
          <cell r="I231">
            <v>340.94</v>
          </cell>
          <cell r="J231">
            <v>9855.94</v>
          </cell>
        </row>
        <row r="232">
          <cell r="A232" t="str">
            <v>ITAB.09.CONTENT DOC MGMT71200613097</v>
          </cell>
          <cell r="B232">
            <v>9056.17</v>
          </cell>
          <cell r="C232">
            <v>8095</v>
          </cell>
          <cell r="D232">
            <v>7.5</v>
          </cell>
          <cell r="F232">
            <v>715.79</v>
          </cell>
          <cell r="G232">
            <v>1056.9100000000001</v>
          </cell>
          <cell r="H232">
            <v>1719.06</v>
          </cell>
          <cell r="I232">
            <v>347.63</v>
          </cell>
          <cell r="J232">
            <v>9507.0400000000009</v>
          </cell>
        </row>
        <row r="233">
          <cell r="A233" t="str">
            <v>ITAB.09.CONTENT DOC MGMT71200613168</v>
          </cell>
          <cell r="B233">
            <v>9371.16</v>
          </cell>
          <cell r="C233">
            <v>1760</v>
          </cell>
          <cell r="F233">
            <v>3165.8</v>
          </cell>
          <cell r="G233">
            <v>123.31</v>
          </cell>
          <cell r="H233">
            <v>2937.63</v>
          </cell>
          <cell r="I233">
            <v>73.709999999999994</v>
          </cell>
          <cell r="J233">
            <v>1957.02</v>
          </cell>
        </row>
        <row r="234">
          <cell r="A234" t="str">
            <v>ITAB.09.CONTENT DOC MGMT7123561696</v>
          </cell>
          <cell r="C234">
            <v>5092.5</v>
          </cell>
          <cell r="G234">
            <v>424.6</v>
          </cell>
          <cell r="I234">
            <v>218.52</v>
          </cell>
          <cell r="J234">
            <v>5735.62</v>
          </cell>
        </row>
        <row r="235">
          <cell r="A235" t="str">
            <v>ITCAP.WEB7059611381</v>
          </cell>
          <cell r="C235">
            <v>1339.88</v>
          </cell>
          <cell r="G235">
            <v>0</v>
          </cell>
          <cell r="I235">
            <v>0</v>
          </cell>
          <cell r="J235">
            <v>0</v>
          </cell>
        </row>
        <row r="236">
          <cell r="A236" t="str">
            <v>ITCAP.WEB70830813181</v>
          </cell>
          <cell r="C236">
            <v>814.44</v>
          </cell>
          <cell r="G236">
            <v>67.86</v>
          </cell>
          <cell r="I236">
            <v>34.72</v>
          </cell>
          <cell r="J236">
            <v>917.02</v>
          </cell>
        </row>
        <row r="237">
          <cell r="A237" t="str">
            <v>ITCAP.WEB71375112155</v>
          </cell>
          <cell r="B237">
            <v>0</v>
          </cell>
          <cell r="C237">
            <v>25553.02</v>
          </cell>
          <cell r="F237">
            <v>-2.2026824808563106E-13</v>
          </cell>
          <cell r="G237">
            <v>2081.0100000000002</v>
          </cell>
          <cell r="H237">
            <v>-2.8421709430404007E-14</v>
          </cell>
          <cell r="I237">
            <v>6683.35</v>
          </cell>
          <cell r="J237">
            <v>-2.4868995751603507E-13</v>
          </cell>
        </row>
        <row r="238">
          <cell r="A238" t="str">
            <v>ITWBS.2010.BOND.CONVERGE71447213281</v>
          </cell>
          <cell r="B238">
            <v>9056.17</v>
          </cell>
          <cell r="C238">
            <v>10861.55</v>
          </cell>
          <cell r="F238">
            <v>715.79</v>
          </cell>
          <cell r="G238">
            <v>687.61</v>
          </cell>
          <cell r="H238">
            <v>1719.06</v>
          </cell>
          <cell r="I238">
            <v>2900.78</v>
          </cell>
          <cell r="J238">
            <v>11491.02</v>
          </cell>
        </row>
        <row r="239">
          <cell r="A239" t="str">
            <v>ITWBS.2011.GOOGLE.MAIL71251411409</v>
          </cell>
          <cell r="B239">
            <v>9371.16</v>
          </cell>
          <cell r="C239">
            <v>686700.82</v>
          </cell>
          <cell r="D239">
            <v>123326.51</v>
          </cell>
          <cell r="E239">
            <v>27026.35</v>
          </cell>
          <cell r="F239">
            <v>3165.8</v>
          </cell>
          <cell r="G239">
            <v>127539.08</v>
          </cell>
          <cell r="H239">
            <v>2937.63</v>
          </cell>
          <cell r="I239">
            <v>74805.39</v>
          </cell>
          <cell r="J239">
            <v>15474.59</v>
          </cell>
        </row>
        <row r="240">
          <cell r="A240" t="str">
            <v>ITWBS.2011.GOOGLE.MAIL71472713262</v>
          </cell>
          <cell r="C240">
            <v>5620.96</v>
          </cell>
          <cell r="G240">
            <v>468.33</v>
          </cell>
          <cell r="I240">
            <v>221.61</v>
          </cell>
          <cell r="J240">
            <v>6310.9</v>
          </cell>
        </row>
        <row r="241">
          <cell r="A241" t="str">
            <v>ITWBS.2011.GOOGLE.MAIL71472813261</v>
          </cell>
          <cell r="C241">
            <v>1339.88</v>
          </cell>
          <cell r="G241">
            <v>435.21</v>
          </cell>
          <cell r="I241">
            <v>52.83</v>
          </cell>
          <cell r="J241">
            <v>1827.92</v>
          </cell>
        </row>
        <row r="242">
          <cell r="A242" t="str">
            <v>ITWBS.2011.GOOGLE.MAIL71472813298</v>
          </cell>
          <cell r="C242">
            <v>4183.04</v>
          </cell>
          <cell r="G242">
            <v>283.18</v>
          </cell>
          <cell r="I242">
            <v>160.65</v>
          </cell>
          <cell r="J242">
            <v>4626.87</v>
          </cell>
        </row>
        <row r="243">
          <cell r="A243" t="str">
            <v>ITWBS.2011.GOOGLE.MAIL71472913262</v>
          </cell>
          <cell r="C243">
            <v>25553.02</v>
          </cell>
          <cell r="G243">
            <v>2081.0100000000002</v>
          </cell>
          <cell r="I243">
            <v>6683.35</v>
          </cell>
          <cell r="J243">
            <v>34317.379999999997</v>
          </cell>
        </row>
        <row r="244">
          <cell r="A244" t="str">
            <v>ITWBS.2011.GOOGLE.MAIL71472913278</v>
          </cell>
          <cell r="C244">
            <v>10861.55</v>
          </cell>
          <cell r="G244">
            <v>687.61</v>
          </cell>
          <cell r="I244">
            <v>2900.78</v>
          </cell>
          <cell r="J244">
            <v>14449.94</v>
          </cell>
        </row>
        <row r="245">
          <cell r="A245" t="str">
            <v>Grand Total</v>
          </cell>
          <cell r="B245">
            <v>11633626.500000004</v>
          </cell>
          <cell r="C245">
            <v>780592.91</v>
          </cell>
          <cell r="D245">
            <v>139014.62</v>
          </cell>
          <cell r="E245">
            <v>33958.44</v>
          </cell>
          <cell r="F245">
            <v>3486054.69</v>
          </cell>
          <cell r="G245">
            <v>148942.29999999999</v>
          </cell>
          <cell r="H245">
            <v>2699117.84</v>
          </cell>
          <cell r="I245">
            <v>81334.570000000007</v>
          </cell>
          <cell r="J245">
            <v>19002641.870000008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 by Bldg"/>
      <sheetName val="Sheet1"/>
    </sheetNames>
    <sheetDataSet>
      <sheetData sheetId="0" refreshError="1"/>
      <sheetData sheetId="1">
        <row r="1">
          <cell r="A1" t="str">
            <v>A. Apportion costs across all occupants by BDMC square footage</v>
          </cell>
        </row>
        <row r="2">
          <cell r="A2" t="str">
            <v>B. Apportion costs across alloccupants EXCEPT some or all external occupants by BDMC square footage</v>
          </cell>
        </row>
        <row r="3">
          <cell r="A3" t="str">
            <v>C. Customize billing for a specific $ or % for each occupant</v>
          </cell>
        </row>
        <row r="4">
          <cell r="A4" t="str">
            <v>D. 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9 Leases Rev &amp; Exp"/>
      <sheetName val="Sheet2"/>
    </sheetNames>
    <sheetDataSet>
      <sheetData sheetId="0"/>
      <sheetData sheetId="1">
        <row r="1">
          <cell r="A1" t="str">
            <v>50240 - Property Space Rentals</v>
          </cell>
        </row>
        <row r="2">
          <cell r="A2" t="str">
            <v>60210 - Rentals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"/>
      <sheetName val="Drop Down Lists"/>
      <sheetName val="FY16 Trades Building BaseDetail"/>
      <sheetName val="FY16 PMs Base.Enh Detail"/>
      <sheetName val="Building Assignments"/>
      <sheetName val="FY 2016 Adopted"/>
      <sheetName val="4. LDA Info"/>
      <sheetName val="6.Eliminated Positions"/>
      <sheetName val="FTE Hist"/>
      <sheetName val="Wage Table"/>
      <sheetName val="2013 Actuals"/>
      <sheetName val="2014 Actuals"/>
      <sheetName val="2015 Actuals"/>
      <sheetName val="2016 Q1"/>
      <sheetName val="Super Sum needs update"/>
      <sheetName val="InitialBase vs. Settle Out Calc"/>
      <sheetName val="ISR Balance"/>
      <sheetName val="Rate Sheet Balance"/>
      <sheetName val="FY2017 Fund 3505 Request Detail"/>
      <sheetName val="Fund 3505 Sum"/>
      <sheetName val="balance check"/>
      <sheetName val="1. 902204 - Electricians"/>
      <sheetName val="2. 902205 - Lighting"/>
      <sheetName val="3. 902206 - Carpenters"/>
      <sheetName val="4. 902207 - Locks"/>
      <sheetName val="5. 902209 - Alarms"/>
      <sheetName val="6. 902210 - Engineers"/>
      <sheetName val="7. 902211 - Electronics"/>
      <sheetName val="8. 902400 - Property Management"/>
      <sheetName val="9. 902410 - MACs"/>
      <sheetName val="10. 902201 - Dispatch"/>
      <sheetName val="FY17 Start Up Positions "/>
      <sheetName val="11. 902350 - Asset Mgmt.Lease"/>
      <sheetName val="12. 902575 - Bldg"/>
      <sheetName val="13. 902395 - Compliance"/>
      <sheetName val="14. 902085 - BDMC"/>
      <sheetName val="15. 902510 - Start Proj"/>
      <sheetName val="16. 902000 - Admin"/>
      <sheetName val="17. 902500 - CIP"/>
      <sheetName val="18. 902212 - Cap Constr"/>
      <sheetName val="Trades "/>
      <sheetName val="Look Up Lists"/>
      <sheetName val="New Positions"/>
      <sheetName val="Start Up Position+ Reorgs"/>
      <sheetName val=" Temp Info"/>
      <sheetName val="Salary Realignments"/>
      <sheetName val="Sheet1"/>
      <sheetName val="11.18.15 Notes"/>
      <sheetName val=" Sample OT Calc"/>
      <sheetName val="Sample Premium Calc"/>
      <sheetName val="PM Assignments"/>
    </sheetNames>
    <sheetDataSet>
      <sheetData sheetId="0" refreshError="1"/>
      <sheetData sheetId="1">
        <row r="1">
          <cell r="A1">
            <v>902000</v>
          </cell>
          <cell r="D1" t="str">
            <v>A&amp;T Admin Asst</v>
          </cell>
          <cell r="G1">
            <v>700003</v>
          </cell>
        </row>
        <row r="2">
          <cell r="A2">
            <v>902085</v>
          </cell>
          <cell r="D2" t="str">
            <v>A&amp;T Collection Specialist</v>
          </cell>
          <cell r="G2">
            <v>700009</v>
          </cell>
        </row>
        <row r="3">
          <cell r="A3">
            <v>902201</v>
          </cell>
          <cell r="D3" t="str">
            <v>A&amp;T Technician 1</v>
          </cell>
          <cell r="G3">
            <v>700146</v>
          </cell>
        </row>
        <row r="4">
          <cell r="A4">
            <v>902204</v>
          </cell>
          <cell r="D4" t="str">
            <v>A&amp;T Technician 2</v>
          </cell>
          <cell r="G4">
            <v>700240</v>
          </cell>
        </row>
        <row r="5">
          <cell r="A5">
            <v>902205</v>
          </cell>
          <cell r="D5" t="str">
            <v>AA/EEO Officer</v>
          </cell>
          <cell r="G5">
            <v>700254</v>
          </cell>
        </row>
        <row r="6">
          <cell r="A6">
            <v>902206</v>
          </cell>
          <cell r="D6" t="str">
            <v>AA/EEO Specialist</v>
          </cell>
          <cell r="G6">
            <v>700439</v>
          </cell>
        </row>
        <row r="7">
          <cell r="A7">
            <v>902207</v>
          </cell>
          <cell r="D7" t="str">
            <v>Access Services Assistant</v>
          </cell>
          <cell r="G7">
            <v>700514</v>
          </cell>
        </row>
        <row r="8">
          <cell r="A8">
            <v>902209</v>
          </cell>
          <cell r="D8" t="str">
            <v>Addictions Specialist</v>
          </cell>
          <cell r="G8">
            <v>700620</v>
          </cell>
        </row>
        <row r="9">
          <cell r="A9">
            <v>902210</v>
          </cell>
          <cell r="D9" t="str">
            <v>Administrative Analyst</v>
          </cell>
          <cell r="G9">
            <v>700628</v>
          </cell>
        </row>
        <row r="10">
          <cell r="A10">
            <v>902350</v>
          </cell>
          <cell r="D10" t="str">
            <v>Administrative Analyst</v>
          </cell>
          <cell r="G10">
            <v>700697</v>
          </cell>
        </row>
        <row r="11">
          <cell r="A11">
            <v>902395</v>
          </cell>
          <cell r="D11" t="str">
            <v>Administrative Analyst, Senior</v>
          </cell>
          <cell r="G11">
            <v>700794</v>
          </cell>
        </row>
        <row r="12">
          <cell r="A12">
            <v>902400</v>
          </cell>
          <cell r="D12" t="str">
            <v>Administrative Assistant</v>
          </cell>
          <cell r="G12">
            <v>700856</v>
          </cell>
        </row>
        <row r="13">
          <cell r="A13">
            <v>902410</v>
          </cell>
          <cell r="D13" t="str">
            <v>Administrative Serv Officer</v>
          </cell>
          <cell r="G13">
            <v>701137</v>
          </cell>
        </row>
        <row r="14">
          <cell r="A14">
            <v>902500</v>
          </cell>
          <cell r="D14" t="str">
            <v>Administrative Specialist</v>
          </cell>
          <cell r="G14">
            <v>701248</v>
          </cell>
        </row>
        <row r="15">
          <cell r="A15">
            <v>902515</v>
          </cell>
          <cell r="D15" t="str">
            <v>Administrative Specialist/Nr</v>
          </cell>
          <cell r="G15">
            <v>701512</v>
          </cell>
        </row>
        <row r="16">
          <cell r="A16">
            <v>902575</v>
          </cell>
          <cell r="D16" t="str">
            <v>Alarm Ordinance Coordinator</v>
          </cell>
          <cell r="G16">
            <v>701534</v>
          </cell>
        </row>
        <row r="17">
          <cell r="A17">
            <v>902211</v>
          </cell>
          <cell r="D17" t="str">
            <v>Alarm Technician</v>
          </cell>
          <cell r="G17">
            <v>701672</v>
          </cell>
        </row>
        <row r="18">
          <cell r="A18">
            <v>902212</v>
          </cell>
          <cell r="D18" t="str">
            <v>Animal Care Aide</v>
          </cell>
          <cell r="G18">
            <v>701747</v>
          </cell>
        </row>
        <row r="19">
          <cell r="A19">
            <v>902510</v>
          </cell>
          <cell r="D19" t="str">
            <v>Animal Care Technician</v>
          </cell>
          <cell r="G19">
            <v>701754</v>
          </cell>
        </row>
        <row r="20">
          <cell r="D20" t="str">
            <v>Animal Control Dispatcher</v>
          </cell>
          <cell r="G20">
            <v>701759</v>
          </cell>
        </row>
        <row r="21">
          <cell r="D21" t="str">
            <v>Animal Control Officer 1</v>
          </cell>
          <cell r="G21">
            <v>702119</v>
          </cell>
        </row>
        <row r="22">
          <cell r="D22" t="str">
            <v>Animal Control Officer 2</v>
          </cell>
          <cell r="G22">
            <v>702279</v>
          </cell>
        </row>
        <row r="23">
          <cell r="D23" t="str">
            <v>Animal Control Officer 3</v>
          </cell>
          <cell r="G23">
            <v>702389</v>
          </cell>
        </row>
        <row r="24">
          <cell r="D24" t="str">
            <v>Arborist/Vegetation Specialist</v>
          </cell>
          <cell r="G24">
            <v>702767</v>
          </cell>
        </row>
        <row r="25">
          <cell r="D25" t="str">
            <v>Assistant District Attorney</v>
          </cell>
          <cell r="G25">
            <v>702890</v>
          </cell>
        </row>
        <row r="26">
          <cell r="D26" t="str">
            <v>Asst County Attorney 1</v>
          </cell>
          <cell r="G26">
            <v>702893</v>
          </cell>
        </row>
        <row r="27">
          <cell r="D27" t="str">
            <v>Asst County Attorney 2</v>
          </cell>
          <cell r="G27">
            <v>703059</v>
          </cell>
        </row>
        <row r="28">
          <cell r="D28" t="str">
            <v>Asst County Attorney, Senior</v>
          </cell>
          <cell r="G28">
            <v>703063</v>
          </cell>
        </row>
        <row r="29">
          <cell r="D29" t="str">
            <v>Background Investigator</v>
          </cell>
          <cell r="G29">
            <v>703116</v>
          </cell>
        </row>
        <row r="30">
          <cell r="D30" t="str">
            <v>Basic Skills Educator</v>
          </cell>
          <cell r="G30">
            <v>703241</v>
          </cell>
        </row>
        <row r="31">
          <cell r="D31" t="str">
            <v>Body And Fender Technician</v>
          </cell>
          <cell r="G31">
            <v>703870</v>
          </cell>
        </row>
        <row r="32">
          <cell r="D32" t="str">
            <v>Bridge Maintenance Mechanic</v>
          </cell>
          <cell r="G32">
            <v>703890</v>
          </cell>
        </row>
        <row r="33">
          <cell r="D33" t="str">
            <v>Bridge Maintenance Supervisor</v>
          </cell>
          <cell r="G33">
            <v>703915</v>
          </cell>
        </row>
        <row r="34">
          <cell r="D34" t="str">
            <v>Bridge Operator</v>
          </cell>
          <cell r="G34">
            <v>703918</v>
          </cell>
        </row>
        <row r="35">
          <cell r="D35" t="str">
            <v>Budget Analyst</v>
          </cell>
          <cell r="G35">
            <v>703921</v>
          </cell>
        </row>
        <row r="36">
          <cell r="D36" t="str">
            <v>Budget Analyst, Senior</v>
          </cell>
          <cell r="G36">
            <v>703973</v>
          </cell>
        </row>
        <row r="37">
          <cell r="D37" t="str">
            <v>Budget Analyst/Principal</v>
          </cell>
          <cell r="G37">
            <v>704119</v>
          </cell>
        </row>
        <row r="38">
          <cell r="D38" t="str">
            <v>Building Automation System Special</v>
          </cell>
          <cell r="G38">
            <v>704415</v>
          </cell>
        </row>
        <row r="39">
          <cell r="D39" t="str">
            <v>Business Analyst/Sr</v>
          </cell>
          <cell r="G39">
            <v>704417</v>
          </cell>
        </row>
        <row r="40">
          <cell r="D40" t="str">
            <v>Business Process Consultant</v>
          </cell>
          <cell r="G40">
            <v>704472</v>
          </cell>
        </row>
        <row r="41">
          <cell r="D41" t="str">
            <v>Capital Planning Director</v>
          </cell>
          <cell r="G41">
            <v>704512</v>
          </cell>
        </row>
        <row r="42">
          <cell r="D42" t="str">
            <v>Captain</v>
          </cell>
          <cell r="G42">
            <v>704514</v>
          </cell>
        </row>
        <row r="43">
          <cell r="D43" t="str">
            <v>Carpenter</v>
          </cell>
          <cell r="G43">
            <v>704819</v>
          </cell>
        </row>
        <row r="44">
          <cell r="D44" t="str">
            <v>Case Management Assistant</v>
          </cell>
          <cell r="G44">
            <v>704837</v>
          </cell>
        </row>
        <row r="45">
          <cell r="D45" t="str">
            <v>Case Manager 1</v>
          </cell>
          <cell r="G45">
            <v>704867</v>
          </cell>
        </row>
        <row r="46">
          <cell r="D46" t="str">
            <v>Case Manager 2</v>
          </cell>
          <cell r="G46">
            <v>705063</v>
          </cell>
        </row>
        <row r="47">
          <cell r="D47" t="str">
            <v>Case Manager/Sr</v>
          </cell>
          <cell r="G47">
            <v>705078</v>
          </cell>
        </row>
        <row r="48">
          <cell r="D48" t="str">
            <v>Cataloging Administrator</v>
          </cell>
          <cell r="G48">
            <v>705146</v>
          </cell>
        </row>
        <row r="49">
          <cell r="D49" t="str">
            <v>Chaplain</v>
          </cell>
          <cell r="G49">
            <v>705207</v>
          </cell>
        </row>
        <row r="50">
          <cell r="D50" t="str">
            <v>Chief Appraiser</v>
          </cell>
          <cell r="G50">
            <v>705228</v>
          </cell>
        </row>
        <row r="51">
          <cell r="D51" t="str">
            <v>Chief Deputy</v>
          </cell>
          <cell r="G51">
            <v>705277</v>
          </cell>
        </row>
        <row r="52">
          <cell r="D52" t="str">
            <v>Chief Deputy Medical Examiner</v>
          </cell>
          <cell r="G52">
            <v>705289</v>
          </cell>
        </row>
        <row r="53">
          <cell r="D53" t="str">
            <v>Chief Financial Officer</v>
          </cell>
          <cell r="G53">
            <v>705370</v>
          </cell>
        </row>
        <row r="54">
          <cell r="D54" t="str">
            <v>Chief Information Officer</v>
          </cell>
          <cell r="G54">
            <v>705378</v>
          </cell>
        </row>
        <row r="55">
          <cell r="D55" t="str">
            <v>Clerical Unit Coordinator</v>
          </cell>
          <cell r="G55">
            <v>705379</v>
          </cell>
        </row>
        <row r="56">
          <cell r="D56" t="str">
            <v>Clinic Medical Assistant</v>
          </cell>
          <cell r="G56">
            <v>705385</v>
          </cell>
        </row>
        <row r="57">
          <cell r="D57" t="str">
            <v>Clinical Coordinator</v>
          </cell>
          <cell r="G57">
            <v>705443</v>
          </cell>
        </row>
        <row r="58">
          <cell r="D58" t="str">
            <v>Clinical Psychologist</v>
          </cell>
          <cell r="G58">
            <v>705573</v>
          </cell>
        </row>
        <row r="59">
          <cell r="D59" t="str">
            <v>Clinical Services Specialist</v>
          </cell>
          <cell r="G59">
            <v>705691</v>
          </cell>
        </row>
        <row r="60">
          <cell r="D60" t="str">
            <v>Communications Analyst, Sr</v>
          </cell>
          <cell r="G60">
            <v>705751</v>
          </cell>
        </row>
        <row r="61">
          <cell r="D61" t="str">
            <v>Community Health Specialist 1</v>
          </cell>
          <cell r="G61">
            <v>705794</v>
          </cell>
        </row>
        <row r="62">
          <cell r="D62" t="str">
            <v>Community Health Specialist 2</v>
          </cell>
          <cell r="G62">
            <v>705903</v>
          </cell>
        </row>
        <row r="63">
          <cell r="D63" t="str">
            <v>Community Information Spec</v>
          </cell>
          <cell r="G63">
            <v>706048</v>
          </cell>
        </row>
        <row r="64">
          <cell r="D64" t="str">
            <v>Community Justice Manager</v>
          </cell>
          <cell r="G64">
            <v>706054</v>
          </cell>
        </row>
        <row r="65">
          <cell r="D65" t="str">
            <v>Community Works Leader</v>
          </cell>
          <cell r="G65">
            <v>706068</v>
          </cell>
        </row>
        <row r="66">
          <cell r="D66" t="str">
            <v>Contract Specialist</v>
          </cell>
          <cell r="G66">
            <v>706138</v>
          </cell>
        </row>
        <row r="67">
          <cell r="D67" t="str">
            <v>Contract Specialist/Sr</v>
          </cell>
          <cell r="G67">
            <v>706215</v>
          </cell>
        </row>
        <row r="68">
          <cell r="D68" t="str">
            <v>Contract Technician</v>
          </cell>
          <cell r="G68">
            <v>706243</v>
          </cell>
        </row>
        <row r="69">
          <cell r="D69" t="str">
            <v>Cook</v>
          </cell>
          <cell r="G69">
            <v>706246</v>
          </cell>
        </row>
        <row r="70">
          <cell r="D70" t="str">
            <v>Corrections Counselor</v>
          </cell>
          <cell r="G70">
            <v>706248</v>
          </cell>
        </row>
        <row r="71">
          <cell r="D71" t="str">
            <v>Corrections Hearings Officer</v>
          </cell>
          <cell r="G71">
            <v>706820</v>
          </cell>
        </row>
        <row r="72">
          <cell r="D72" t="str">
            <v>Corrections Technician</v>
          </cell>
          <cell r="G72">
            <v>706821</v>
          </cell>
        </row>
        <row r="73">
          <cell r="D73" t="str">
            <v>County Assessor</v>
          </cell>
          <cell r="G73">
            <v>706822</v>
          </cell>
        </row>
        <row r="74">
          <cell r="D74" t="str">
            <v>County Attorney</v>
          </cell>
          <cell r="G74">
            <v>706936</v>
          </cell>
        </row>
        <row r="75">
          <cell r="D75" t="str">
            <v>County Attorney Legal Intern</v>
          </cell>
          <cell r="G75">
            <v>707122</v>
          </cell>
        </row>
        <row r="76">
          <cell r="D76" t="str">
            <v>County Engineer</v>
          </cell>
          <cell r="G76">
            <v>707211</v>
          </cell>
        </row>
        <row r="77">
          <cell r="D77" t="str">
            <v>County Surveyor</v>
          </cell>
          <cell r="G77">
            <v>707807</v>
          </cell>
        </row>
        <row r="78">
          <cell r="D78" t="str">
            <v>Creative Media Coordinator</v>
          </cell>
          <cell r="G78">
            <v>708312</v>
          </cell>
        </row>
        <row r="79">
          <cell r="D79" t="str">
            <v>D A Administrative Manager</v>
          </cell>
          <cell r="G79">
            <v>710013</v>
          </cell>
        </row>
        <row r="80">
          <cell r="D80" t="str">
            <v>D A Investigator</v>
          </cell>
          <cell r="G80">
            <v>710033</v>
          </cell>
        </row>
        <row r="81">
          <cell r="D81" t="str">
            <v>D A Investigator/Chief</v>
          </cell>
          <cell r="G81">
            <v>710034</v>
          </cell>
        </row>
        <row r="82">
          <cell r="D82" t="str">
            <v>Data Analyst</v>
          </cell>
          <cell r="G82">
            <v>711401</v>
          </cell>
        </row>
        <row r="83">
          <cell r="D83" t="str">
            <v>Data Analyst/Sr</v>
          </cell>
          <cell r="G83">
            <v>712710</v>
          </cell>
        </row>
        <row r="84">
          <cell r="D84" t="str">
            <v>Data Technician</v>
          </cell>
          <cell r="G84">
            <v>714564</v>
          </cell>
        </row>
        <row r="85">
          <cell r="D85" t="str">
            <v>Database Administrator</v>
          </cell>
          <cell r="G85">
            <v>715624</v>
          </cell>
        </row>
        <row r="86">
          <cell r="D86" t="str">
            <v>Database Administrator/Sr</v>
          </cell>
          <cell r="G86">
            <v>715721</v>
          </cell>
        </row>
        <row r="87">
          <cell r="D87" t="str">
            <v>Dental Assistant/Efda</v>
          </cell>
          <cell r="G87">
            <v>716131</v>
          </cell>
        </row>
        <row r="88">
          <cell r="D88" t="str">
            <v>Dental Director</v>
          </cell>
          <cell r="G88">
            <v>716201</v>
          </cell>
        </row>
        <row r="89">
          <cell r="D89" t="str">
            <v>Dental Equipment Specialist</v>
          </cell>
          <cell r="G89">
            <v>716282</v>
          </cell>
        </row>
        <row r="90">
          <cell r="D90" t="str">
            <v>Dental Hygienist</v>
          </cell>
          <cell r="G90">
            <v>716283</v>
          </cell>
        </row>
        <row r="91">
          <cell r="D91" t="str">
            <v>Dentist</v>
          </cell>
          <cell r="G91">
            <v>716574</v>
          </cell>
        </row>
        <row r="92">
          <cell r="D92" t="str">
            <v>Department Director 1</v>
          </cell>
          <cell r="G92">
            <v>716672</v>
          </cell>
        </row>
        <row r="93">
          <cell r="D93" t="str">
            <v>Department Director 2</v>
          </cell>
          <cell r="G93">
            <v>716676</v>
          </cell>
        </row>
        <row r="94">
          <cell r="D94" t="str">
            <v>Dept Director Principal/COO</v>
          </cell>
          <cell r="G94">
            <v>716677</v>
          </cell>
        </row>
        <row r="95">
          <cell r="D95" t="str">
            <v>Deputy Chief Information Officer</v>
          </cell>
          <cell r="G95">
            <v>716677</v>
          </cell>
        </row>
        <row r="96">
          <cell r="D96" t="str">
            <v>Deputy County Assessor</v>
          </cell>
          <cell r="G96">
            <v>716678</v>
          </cell>
        </row>
        <row r="97">
          <cell r="D97" t="str">
            <v>Deputy County Attorney</v>
          </cell>
          <cell r="G97">
            <v>717286</v>
          </cell>
        </row>
        <row r="98">
          <cell r="D98" t="str">
            <v>Deputy Director</v>
          </cell>
          <cell r="G98">
            <v>717451</v>
          </cell>
        </row>
        <row r="99">
          <cell r="D99" t="str">
            <v>Deputy Health Officer</v>
          </cell>
          <cell r="G99">
            <v>717452</v>
          </cell>
        </row>
        <row r="100">
          <cell r="D100" t="str">
            <v>Deputy Medical Director</v>
          </cell>
          <cell r="G100">
            <v>717453</v>
          </cell>
        </row>
        <row r="101">
          <cell r="D101" t="str">
            <v>Deputy Medical Examiner</v>
          </cell>
          <cell r="G101">
            <v>717454</v>
          </cell>
        </row>
        <row r="102">
          <cell r="D102" t="str">
            <v>Deputy Public Guardian</v>
          </cell>
        </row>
        <row r="103">
          <cell r="D103" t="str">
            <v>Development Analyst</v>
          </cell>
        </row>
        <row r="104">
          <cell r="D104" t="str">
            <v>Development Analyst/Sr</v>
          </cell>
        </row>
        <row r="105">
          <cell r="D105" t="str">
            <v>Dietitian (Nutritionist)</v>
          </cell>
        </row>
        <row r="106">
          <cell r="D106" t="str">
            <v>Disease Intervention Specialist</v>
          </cell>
        </row>
        <row r="107">
          <cell r="D107" t="str">
            <v>District Attorney Legal Intern</v>
          </cell>
        </row>
        <row r="108">
          <cell r="D108" t="str">
            <v>Division Director 1</v>
          </cell>
        </row>
        <row r="109">
          <cell r="D109" t="str">
            <v>Division Director 2</v>
          </cell>
        </row>
        <row r="110">
          <cell r="D110" t="str">
            <v>Driver</v>
          </cell>
        </row>
        <row r="111">
          <cell r="D111" t="str">
            <v>Economic Development Analyst</v>
          </cell>
        </row>
        <row r="112">
          <cell r="D112" t="str">
            <v>Economist</v>
          </cell>
        </row>
        <row r="113">
          <cell r="D113" t="str">
            <v>Elections Manager</v>
          </cell>
        </row>
        <row r="114">
          <cell r="D114" t="str">
            <v>Elections Worker</v>
          </cell>
        </row>
        <row r="115">
          <cell r="D115" t="str">
            <v>Electrician</v>
          </cell>
        </row>
        <row r="116">
          <cell r="D116" t="str">
            <v>Electronic Technician</v>
          </cell>
        </row>
        <row r="117">
          <cell r="D117" t="str">
            <v>Electronic Technician Asst</v>
          </cell>
        </row>
        <row r="118">
          <cell r="D118" t="str">
            <v>Electronic Technician/Chief</v>
          </cell>
        </row>
        <row r="119">
          <cell r="D119" t="str">
            <v>Eligibility Specialist</v>
          </cell>
        </row>
        <row r="120">
          <cell r="D120" t="str">
            <v>EMS Medical Director</v>
          </cell>
        </row>
        <row r="121">
          <cell r="D121" t="str">
            <v>Engineer 1(Intern)</v>
          </cell>
        </row>
        <row r="122">
          <cell r="D122" t="str">
            <v>Engineer 2</v>
          </cell>
        </row>
        <row r="123">
          <cell r="D123" t="str">
            <v>Engineer 3</v>
          </cell>
        </row>
        <row r="124">
          <cell r="D124" t="str">
            <v>Engineering Services Manager 1</v>
          </cell>
        </row>
        <row r="125">
          <cell r="D125" t="str">
            <v>Engineering Services Manager 2</v>
          </cell>
        </row>
        <row r="126">
          <cell r="D126" t="str">
            <v>Engineering Technician 1</v>
          </cell>
        </row>
        <row r="127">
          <cell r="D127" t="str">
            <v>Engineering Technician 2</v>
          </cell>
        </row>
        <row r="128">
          <cell r="D128" t="str">
            <v>Engineering Technician 3</v>
          </cell>
        </row>
        <row r="129">
          <cell r="D129" t="str">
            <v>Environmental Health Specialist</v>
          </cell>
        </row>
        <row r="130">
          <cell r="D130" t="str">
            <v>Environmental Health Specialist/Sr</v>
          </cell>
        </row>
        <row r="131">
          <cell r="D131" t="str">
            <v>Environmental Health Supervisor</v>
          </cell>
        </row>
        <row r="132">
          <cell r="D132" t="str">
            <v>Environmental Health Trainee</v>
          </cell>
        </row>
        <row r="133">
          <cell r="D133" t="str">
            <v>Epidemiologist</v>
          </cell>
        </row>
        <row r="134">
          <cell r="D134" t="str">
            <v>Epidemiologist Senior</v>
          </cell>
        </row>
        <row r="135">
          <cell r="D135" t="str">
            <v>Equipment/Property Technician</v>
          </cell>
        </row>
        <row r="136">
          <cell r="D136" t="str">
            <v>Executive Advisor</v>
          </cell>
        </row>
        <row r="137">
          <cell r="D137" t="str">
            <v>Fac Maint Dispatch/Scheduler</v>
          </cell>
        </row>
        <row r="138">
          <cell r="D138" t="str">
            <v>Facilities &amp; Property Mgnt Division Dir</v>
          </cell>
        </row>
        <row r="139">
          <cell r="D139" t="str">
            <v>Facilities Specialist 1</v>
          </cell>
        </row>
        <row r="140">
          <cell r="D140" t="str">
            <v>Facilities Specialist 2</v>
          </cell>
        </row>
        <row r="141">
          <cell r="D141" t="str">
            <v>Facilities Specialist 3</v>
          </cell>
        </row>
        <row r="142">
          <cell r="D142" t="str">
            <v>Facility Security Officer</v>
          </cell>
        </row>
        <row r="143">
          <cell r="D143" t="str">
            <v>Family Intervention Specialist</v>
          </cell>
        </row>
        <row r="144">
          <cell r="D144" t="str">
            <v>Finance Manager</v>
          </cell>
        </row>
        <row r="145">
          <cell r="D145" t="str">
            <v>Finance Manager, Sr</v>
          </cell>
        </row>
        <row r="146">
          <cell r="D146" t="str">
            <v>Finance Specialist 1</v>
          </cell>
        </row>
        <row r="147">
          <cell r="D147" t="str">
            <v>Finance Specialist 2</v>
          </cell>
        </row>
        <row r="148">
          <cell r="D148" t="str">
            <v>Finance Specialist/Sr</v>
          </cell>
        </row>
        <row r="149">
          <cell r="D149" t="str">
            <v>Finance Supervisor</v>
          </cell>
        </row>
        <row r="150">
          <cell r="D150" t="str">
            <v>Finance Technician</v>
          </cell>
        </row>
        <row r="151">
          <cell r="D151" t="str">
            <v>Fleet &amp; Support Services Spec</v>
          </cell>
        </row>
        <row r="152">
          <cell r="D152" t="str">
            <v>Fleet Maintenance Supervisor</v>
          </cell>
        </row>
        <row r="153">
          <cell r="D153" t="str">
            <v>Fleet Maintenance Technician 1</v>
          </cell>
        </row>
        <row r="154">
          <cell r="D154" t="str">
            <v>Fleet Maintenance Technician 2</v>
          </cell>
        </row>
        <row r="155">
          <cell r="D155" t="str">
            <v>Fleet Maintenance Technician 3</v>
          </cell>
        </row>
        <row r="156">
          <cell r="D156" t="str">
            <v>Food Service Worker</v>
          </cell>
        </row>
        <row r="157">
          <cell r="D157" t="str">
            <v>GIS Cartographer</v>
          </cell>
        </row>
        <row r="158">
          <cell r="D158" t="str">
            <v>GIS Cartographer/Sr</v>
          </cell>
        </row>
        <row r="159">
          <cell r="D159" t="str">
            <v>Graphic Designer</v>
          </cell>
        </row>
        <row r="160">
          <cell r="D160" t="str">
            <v>Health Assistant 1</v>
          </cell>
        </row>
        <row r="161">
          <cell r="D161" t="str">
            <v>Health Assistant 2</v>
          </cell>
        </row>
        <row r="162">
          <cell r="D162" t="str">
            <v>Health Centers Division Ops Director</v>
          </cell>
        </row>
        <row r="163">
          <cell r="D163" t="str">
            <v>Health Department Director</v>
          </cell>
        </row>
        <row r="164">
          <cell r="D164" t="str">
            <v>Health Educator</v>
          </cell>
        </row>
        <row r="165">
          <cell r="D165" t="str">
            <v>Health Information Technician</v>
          </cell>
        </row>
        <row r="166">
          <cell r="D166" t="str">
            <v>Health Information Technician/Sr</v>
          </cell>
        </row>
        <row r="167">
          <cell r="D167" t="str">
            <v>Health Officer</v>
          </cell>
        </row>
        <row r="168">
          <cell r="D168" t="str">
            <v>Health Policy Analyst, Sr</v>
          </cell>
        </row>
        <row r="169">
          <cell r="D169" t="str">
            <v>Health Services Development Administrato</v>
          </cell>
        </row>
        <row r="170">
          <cell r="D170" t="str">
            <v>Housing Development Specialist</v>
          </cell>
        </row>
        <row r="171">
          <cell r="D171" t="str">
            <v>Human Resources Analyst 1</v>
          </cell>
        </row>
        <row r="172">
          <cell r="D172" t="str">
            <v>Human Resources Analyst 2</v>
          </cell>
        </row>
        <row r="173">
          <cell r="D173" t="str">
            <v>Human Resources Analyst 2</v>
          </cell>
        </row>
        <row r="174">
          <cell r="D174" t="str">
            <v>Human Resources Analyst, Senior</v>
          </cell>
        </row>
        <row r="175">
          <cell r="D175" t="str">
            <v>Human Resources Director</v>
          </cell>
        </row>
        <row r="176">
          <cell r="D176" t="str">
            <v>Human Resources Manager 1</v>
          </cell>
        </row>
        <row r="177">
          <cell r="D177" t="str">
            <v>Human Resources Manager 2</v>
          </cell>
        </row>
        <row r="178">
          <cell r="D178" t="str">
            <v>Human Resources Manager, Senior</v>
          </cell>
        </row>
        <row r="179">
          <cell r="D179" t="str">
            <v>Human Resources Technician</v>
          </cell>
        </row>
        <row r="180">
          <cell r="D180" t="str">
            <v>Human Resources Technician</v>
          </cell>
        </row>
        <row r="181">
          <cell r="D181" t="str">
            <v>Human Services Investigator</v>
          </cell>
        </row>
        <row r="182">
          <cell r="D182" t="str">
            <v>HVAC Assistant</v>
          </cell>
        </row>
        <row r="183">
          <cell r="D183" t="str">
            <v>HVAC Engineer</v>
          </cell>
        </row>
        <row r="184">
          <cell r="D184" t="str">
            <v>ICS Director</v>
          </cell>
        </row>
        <row r="185">
          <cell r="D185" t="str">
            <v>Industrial Appraiser</v>
          </cell>
        </row>
        <row r="186">
          <cell r="D186" t="str">
            <v>Information Specialist 1</v>
          </cell>
        </row>
        <row r="187">
          <cell r="D187" t="str">
            <v>Information Specialist 2</v>
          </cell>
        </row>
        <row r="188">
          <cell r="D188" t="str">
            <v>Information Specialist 3</v>
          </cell>
        </row>
        <row r="189">
          <cell r="D189" t="str">
            <v>Interpreter/On Call</v>
          </cell>
        </row>
        <row r="190">
          <cell r="D190" t="str">
            <v>Inventory/Stores Specialist 1</v>
          </cell>
        </row>
        <row r="191">
          <cell r="D191" t="str">
            <v>Inventory/Stores Specialist 2</v>
          </cell>
        </row>
        <row r="192">
          <cell r="D192" t="str">
            <v>Inventory/Stores Specialist 3</v>
          </cell>
        </row>
        <row r="193">
          <cell r="D193" t="str">
            <v>Investigative Technician</v>
          </cell>
        </row>
        <row r="194">
          <cell r="D194" t="str">
            <v>IT Architect</v>
          </cell>
        </row>
        <row r="195">
          <cell r="D195" t="str">
            <v>IT Business Consultant</v>
          </cell>
        </row>
        <row r="196">
          <cell r="D196" t="str">
            <v>IT Business Consultant/Sr</v>
          </cell>
        </row>
        <row r="197">
          <cell r="D197" t="str">
            <v>IT Manager 1</v>
          </cell>
        </row>
        <row r="198">
          <cell r="D198" t="str">
            <v>IT Manager 2</v>
          </cell>
        </row>
        <row r="199">
          <cell r="D199" t="str">
            <v>IT Manager/Senior</v>
          </cell>
        </row>
        <row r="200">
          <cell r="D200" t="str">
            <v>IT Project Manager 1</v>
          </cell>
        </row>
        <row r="201">
          <cell r="D201" t="str">
            <v>IT Project Manager 2</v>
          </cell>
        </row>
        <row r="202">
          <cell r="D202" t="str">
            <v>IT Security Manager</v>
          </cell>
        </row>
        <row r="203">
          <cell r="D203" t="str">
            <v>IT Supervisor</v>
          </cell>
        </row>
        <row r="204">
          <cell r="D204" t="str">
            <v>Juvenile Counseling Assistant</v>
          </cell>
        </row>
        <row r="205">
          <cell r="D205" t="str">
            <v>Juvenile Counselor</v>
          </cell>
        </row>
        <row r="206">
          <cell r="D206" t="str">
            <v>Laborer</v>
          </cell>
        </row>
        <row r="207">
          <cell r="D207" t="str">
            <v>Law Clerk</v>
          </cell>
        </row>
        <row r="208">
          <cell r="D208" t="str">
            <v>Legal Assistant 1</v>
          </cell>
        </row>
        <row r="209">
          <cell r="D209" t="str">
            <v>Legal Assistant 1/NR</v>
          </cell>
        </row>
        <row r="210">
          <cell r="D210" t="str">
            <v>Legal Assistant 2</v>
          </cell>
        </row>
        <row r="211">
          <cell r="D211" t="str">
            <v>Legal Assistant 2/NR</v>
          </cell>
        </row>
        <row r="212">
          <cell r="D212" t="str">
            <v>Legal Assistant, SR/NR</v>
          </cell>
        </row>
        <row r="213">
          <cell r="D213" t="str">
            <v>Legal Assistant/Sr</v>
          </cell>
        </row>
        <row r="214">
          <cell r="D214" t="str">
            <v>Librarian</v>
          </cell>
        </row>
        <row r="215">
          <cell r="D215" t="str">
            <v>Library Administrator</v>
          </cell>
        </row>
        <row r="216">
          <cell r="D216" t="str">
            <v>Library Assistant</v>
          </cell>
        </row>
        <row r="217">
          <cell r="D217" t="str">
            <v>Library Clerk</v>
          </cell>
        </row>
        <row r="218">
          <cell r="D218" t="str">
            <v>Library Director of Digital Strategies</v>
          </cell>
        </row>
        <row r="219">
          <cell r="D219" t="str">
            <v>Library Manager, Senior</v>
          </cell>
        </row>
        <row r="220">
          <cell r="D220" t="str">
            <v>Library Manager/Branch</v>
          </cell>
        </row>
        <row r="221">
          <cell r="D221" t="str">
            <v>Library Outreach Specialist</v>
          </cell>
        </row>
        <row r="222">
          <cell r="D222" t="str">
            <v>Library Page</v>
          </cell>
        </row>
        <row r="223">
          <cell r="D223" t="str">
            <v>Library Safety and Security Manager</v>
          </cell>
        </row>
        <row r="224">
          <cell r="D224" t="str">
            <v>Library Supervisor</v>
          </cell>
        </row>
        <row r="225">
          <cell r="D225" t="str">
            <v>Lieutenant</v>
          </cell>
        </row>
        <row r="226">
          <cell r="D226" t="str">
            <v>Lieutenant/Corrections</v>
          </cell>
        </row>
        <row r="227">
          <cell r="D227" t="str">
            <v>Lighting Technician</v>
          </cell>
        </row>
        <row r="228">
          <cell r="D228" t="str">
            <v>Locksmith</v>
          </cell>
        </row>
        <row r="229">
          <cell r="D229" t="str">
            <v>Logistics Evidence Tech</v>
          </cell>
        </row>
        <row r="230">
          <cell r="D230" t="str">
            <v>M &amp; F Counselor Associate</v>
          </cell>
        </row>
        <row r="231">
          <cell r="D231" t="str">
            <v>Maintenance Specialist 1</v>
          </cell>
        </row>
        <row r="232">
          <cell r="D232" t="str">
            <v>Maintenance Specialist 2</v>
          </cell>
        </row>
        <row r="233">
          <cell r="D233" t="str">
            <v>Maintenance Specialist Apprentice</v>
          </cell>
        </row>
        <row r="234">
          <cell r="D234" t="str">
            <v>Maintenance Specialist/Sr</v>
          </cell>
        </row>
        <row r="235">
          <cell r="D235" t="str">
            <v>Maintenance Worker</v>
          </cell>
        </row>
        <row r="236">
          <cell r="D236" t="str">
            <v>Management Assistant</v>
          </cell>
        </row>
        <row r="237">
          <cell r="D237" t="str">
            <v>Manager 2</v>
          </cell>
        </row>
        <row r="238">
          <cell r="D238" t="str">
            <v>Manager, Sr</v>
          </cell>
        </row>
        <row r="239">
          <cell r="D239" t="str">
            <v>Marriage And Family Counselor</v>
          </cell>
        </row>
        <row r="240">
          <cell r="D240" t="str">
            <v>MCSO Corrections Program Admin</v>
          </cell>
        </row>
        <row r="241">
          <cell r="D241" t="str">
            <v>Mcso Records Coordinator</v>
          </cell>
        </row>
        <row r="242">
          <cell r="D242" t="str">
            <v>Mcso Records Technician</v>
          </cell>
        </row>
        <row r="243">
          <cell r="D243" t="str">
            <v>Medical Director</v>
          </cell>
        </row>
        <row r="244">
          <cell r="D244" t="str">
            <v>Medical Laboratory Technician</v>
          </cell>
        </row>
        <row r="245">
          <cell r="D245" t="str">
            <v>Medical Technologist</v>
          </cell>
        </row>
        <row r="246">
          <cell r="D246" t="str">
            <v>Medication Aide/Cna</v>
          </cell>
        </row>
        <row r="247">
          <cell r="D247" t="str">
            <v>Mental Health Consultant</v>
          </cell>
        </row>
        <row r="248">
          <cell r="D248" t="str">
            <v>Mental Health Director</v>
          </cell>
        </row>
        <row r="249">
          <cell r="D249" t="str">
            <v>Motor Pool Attendant</v>
          </cell>
        </row>
        <row r="250">
          <cell r="D250" t="str">
            <v>Multimedia/Video Production Specia</v>
          </cell>
        </row>
        <row r="251">
          <cell r="D251" t="str">
            <v>Network Administrator/Sr</v>
          </cell>
        </row>
        <row r="252">
          <cell r="D252" t="str">
            <v>Nuisance Enforcement Officer</v>
          </cell>
        </row>
        <row r="253">
          <cell r="D253" t="str">
            <v>Nursing Development Consultant</v>
          </cell>
        </row>
        <row r="254">
          <cell r="D254" t="str">
            <v>Nursing Director</v>
          </cell>
        </row>
        <row r="255">
          <cell r="D255" t="str">
            <v>Nursing Supervisor</v>
          </cell>
        </row>
        <row r="256">
          <cell r="D256" t="str">
            <v>Nutrition Assistant</v>
          </cell>
        </row>
        <row r="257">
          <cell r="D257" t="str">
            <v>Nutrition Services Manager</v>
          </cell>
        </row>
        <row r="258">
          <cell r="D258" t="str">
            <v>Nutrition Supervisor</v>
          </cell>
        </row>
        <row r="259">
          <cell r="D259" t="str">
            <v>Office Assist 2/NR</v>
          </cell>
        </row>
        <row r="260">
          <cell r="D260" t="str">
            <v>Office Assistant 1</v>
          </cell>
        </row>
        <row r="261">
          <cell r="D261" t="str">
            <v>Office Assistant 2</v>
          </cell>
        </row>
        <row r="262">
          <cell r="D262" t="str">
            <v>Office Assistant SR/NR</v>
          </cell>
        </row>
        <row r="263">
          <cell r="D263" t="str">
            <v>Office Assistant/Sr</v>
          </cell>
        </row>
        <row r="264">
          <cell r="D264" t="str">
            <v>Operations Administrator</v>
          </cell>
        </row>
        <row r="265">
          <cell r="D265" t="str">
            <v>Operations Process Specialist</v>
          </cell>
        </row>
        <row r="266">
          <cell r="D266" t="str">
            <v>Operations Supervisor</v>
          </cell>
        </row>
        <row r="267">
          <cell r="D267" t="str">
            <v>Paralegal</v>
          </cell>
        </row>
        <row r="268">
          <cell r="D268" t="str">
            <v>Pathologist Assistant</v>
          </cell>
        </row>
        <row r="269">
          <cell r="D269" t="str">
            <v>Payroll Specialist</v>
          </cell>
        </row>
        <row r="270">
          <cell r="D270" t="str">
            <v>Peer Support Specialist</v>
          </cell>
        </row>
        <row r="271">
          <cell r="D271" t="str">
            <v>Pharmacist</v>
          </cell>
        </row>
        <row r="272">
          <cell r="D272" t="str">
            <v>Pharmacy &amp; Clinic Sup Services Director</v>
          </cell>
        </row>
        <row r="273">
          <cell r="D273" t="str">
            <v>Pharmacy Technician</v>
          </cell>
        </row>
        <row r="274">
          <cell r="D274" t="str">
            <v>Physician</v>
          </cell>
        </row>
        <row r="275">
          <cell r="D275" t="str">
            <v>Planner</v>
          </cell>
        </row>
        <row r="276">
          <cell r="D276" t="str">
            <v>Planner/Principal</v>
          </cell>
        </row>
        <row r="277">
          <cell r="D277" t="str">
            <v>Planner/Sr</v>
          </cell>
        </row>
        <row r="278">
          <cell r="D278" t="str">
            <v>Principal Investigator</v>
          </cell>
        </row>
        <row r="279">
          <cell r="D279" t="str">
            <v>Principal Investigator Manager</v>
          </cell>
        </row>
        <row r="280">
          <cell r="D280" t="str">
            <v>Printing Specialist</v>
          </cell>
        </row>
        <row r="281">
          <cell r="D281" t="str">
            <v>Procurement Analyst</v>
          </cell>
        </row>
        <row r="282">
          <cell r="D282" t="str">
            <v>Procurement Analyst/Sr</v>
          </cell>
        </row>
        <row r="283">
          <cell r="D283" t="str">
            <v>Procurement Associate</v>
          </cell>
        </row>
        <row r="284">
          <cell r="D284" t="str">
            <v>Production Assistant</v>
          </cell>
        </row>
        <row r="285">
          <cell r="D285" t="str">
            <v>Production Supervisor</v>
          </cell>
        </row>
        <row r="286">
          <cell r="D286" t="str">
            <v>Program Aide</v>
          </cell>
        </row>
        <row r="287">
          <cell r="D287" t="str">
            <v>Program Communications Coordinator</v>
          </cell>
        </row>
        <row r="288">
          <cell r="D288" t="str">
            <v>Program Communications Specialist</v>
          </cell>
        </row>
        <row r="289">
          <cell r="D289" t="str">
            <v>Program Coordinator</v>
          </cell>
        </row>
        <row r="290">
          <cell r="D290" t="str">
            <v>Program Education Aide</v>
          </cell>
        </row>
        <row r="291">
          <cell r="D291" t="str">
            <v>Program Manager 1</v>
          </cell>
        </row>
        <row r="292">
          <cell r="D292" t="str">
            <v>Program Specialist</v>
          </cell>
        </row>
        <row r="293">
          <cell r="D293" t="str">
            <v>Program Specialist/Sr</v>
          </cell>
        </row>
        <row r="294">
          <cell r="D294" t="str">
            <v>Program Supervisor</v>
          </cell>
        </row>
        <row r="295">
          <cell r="D295" t="str">
            <v>Program Technician</v>
          </cell>
        </row>
        <row r="296">
          <cell r="D296" t="str">
            <v>Project Manager Represented (6063)</v>
          </cell>
        </row>
        <row r="297">
          <cell r="D297" t="str">
            <v>Project Manager Non Represented (9063)</v>
          </cell>
        </row>
        <row r="298">
          <cell r="D298" t="str">
            <v>Property Appraiser 1</v>
          </cell>
        </row>
        <row r="299">
          <cell r="D299" t="str">
            <v>Property Appraiser 2</v>
          </cell>
        </row>
        <row r="300">
          <cell r="D300" t="str">
            <v>Property Management Specialist</v>
          </cell>
        </row>
        <row r="301">
          <cell r="D301" t="str">
            <v>Property Management Specialist/Sr</v>
          </cell>
        </row>
        <row r="302">
          <cell r="D302" t="str">
            <v>Psychiatrist</v>
          </cell>
        </row>
        <row r="303">
          <cell r="D303" t="str">
            <v>Public Affairs Coordinator</v>
          </cell>
        </row>
        <row r="304">
          <cell r="D304" t="str">
            <v>Public Health Ecologist</v>
          </cell>
        </row>
        <row r="305">
          <cell r="D305" t="str">
            <v>Public Health Vector Specialist</v>
          </cell>
        </row>
        <row r="306">
          <cell r="D306" t="str">
            <v>Public Relations Coordinator</v>
          </cell>
        </row>
        <row r="307">
          <cell r="D307" t="str">
            <v>Quality Manager</v>
          </cell>
        </row>
        <row r="308">
          <cell r="D308" t="str">
            <v>Records Administration Asst</v>
          </cell>
        </row>
        <row r="309">
          <cell r="D309" t="str">
            <v>Records Administrator</v>
          </cell>
        </row>
        <row r="310">
          <cell r="D310" t="str">
            <v>Records Technician</v>
          </cell>
        </row>
        <row r="311">
          <cell r="D311" t="str">
            <v>Research Scientist</v>
          </cell>
        </row>
        <row r="312">
          <cell r="D312" t="str">
            <v>Research/Evaluation Analyst 1</v>
          </cell>
        </row>
        <row r="313">
          <cell r="D313" t="str">
            <v>Research/Evaluation Analyst 2</v>
          </cell>
        </row>
        <row r="314">
          <cell r="D314" t="str">
            <v>Research/Evaluation Analyst, Senior Nr</v>
          </cell>
        </row>
        <row r="315">
          <cell r="D315" t="str">
            <v>Research/Evaluation Analyst/Sr</v>
          </cell>
        </row>
        <row r="316">
          <cell r="D316" t="str">
            <v>Right-Of-Way Permits Specialist</v>
          </cell>
        </row>
        <row r="317">
          <cell r="D317" t="str">
            <v>Road Operations Supervisor</v>
          </cell>
        </row>
        <row r="318">
          <cell r="D318" t="str">
            <v>SAP Developer</v>
          </cell>
        </row>
        <row r="319">
          <cell r="D319" t="str">
            <v>SAP Developer Sr</v>
          </cell>
        </row>
        <row r="320">
          <cell r="D320" t="str">
            <v>Secure Treatment Services Specialist</v>
          </cell>
        </row>
        <row r="321">
          <cell r="D321" t="str">
            <v>Sewing Specialist</v>
          </cell>
        </row>
        <row r="322">
          <cell r="D322" t="str">
            <v>Shelver/On Call</v>
          </cell>
        </row>
        <row r="323">
          <cell r="D323" t="str">
            <v>Sign Fabricator</v>
          </cell>
        </row>
        <row r="324">
          <cell r="D324" t="str">
            <v>Striper Operator</v>
          </cell>
        </row>
        <row r="325">
          <cell r="D325" t="str">
            <v>Support Enforcement Agent</v>
          </cell>
        </row>
        <row r="326">
          <cell r="D326" t="str">
            <v>Survey Specialist</v>
          </cell>
        </row>
        <row r="327">
          <cell r="D327" t="str">
            <v>Survey Supervisor</v>
          </cell>
        </row>
        <row r="328">
          <cell r="D328" t="str">
            <v>Systems Administrator</v>
          </cell>
        </row>
        <row r="329">
          <cell r="D329" t="str">
            <v>Systems Administrator/Sr</v>
          </cell>
        </row>
        <row r="330">
          <cell r="D330" t="str">
            <v>Tax Exemption Specialist</v>
          </cell>
        </row>
        <row r="331">
          <cell r="D331" t="str">
            <v>Temporary Worker</v>
          </cell>
        </row>
        <row r="332">
          <cell r="D332" t="str">
            <v>Transportation Planning Specialist</v>
          </cell>
        </row>
        <row r="333">
          <cell r="D333" t="str">
            <v>Transportation Project Specialist</v>
          </cell>
        </row>
        <row r="334">
          <cell r="D334" t="str">
            <v>Undersheriff</v>
          </cell>
        </row>
        <row r="335">
          <cell r="D335" t="str">
            <v>Veterans Services Officer</v>
          </cell>
        </row>
        <row r="336">
          <cell r="D336" t="str">
            <v>Veterinarian</v>
          </cell>
        </row>
        <row r="337">
          <cell r="D337" t="str">
            <v>Veterinary Technician</v>
          </cell>
        </row>
        <row r="338">
          <cell r="D338" t="str">
            <v>Victim Advocate</v>
          </cell>
        </row>
        <row r="339">
          <cell r="D339" t="str">
            <v>Weatherization Inspector</v>
          </cell>
        </row>
        <row r="340">
          <cell r="D340" t="str">
            <v>X-Ray Technician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 Ups &amp; Drop Downs"/>
      <sheetName val="Variables "/>
      <sheetName val="Ext Utility "/>
      <sheetName val="Capital Cash Transfer Calc"/>
      <sheetName val="Allocation Amounts Figures"/>
      <sheetName val="Workbook Overview.Instructions"/>
      <sheetName val="Wage Table"/>
      <sheetName val="FY17 Revised"/>
      <sheetName val="1. NonPersonnel OT&amp;Premium"/>
      <sheetName val="2. Reorg Positions"/>
      <sheetName val="3. Add Temp $"/>
      <sheetName val="4. Add LDA $"/>
      <sheetName val="5. Add New Positions"/>
      <sheetName val="6.Eliminate Positions"/>
      <sheetName val="7. Chng Position FTE, JCN or $ "/>
      <sheetName val="8. Revenue "/>
      <sheetName val="Trades &amp; PM Big 3 Bldg Detail"/>
      <sheetName val=" Sample OT Calc"/>
      <sheetName val="Sample Premium Calc"/>
      <sheetName val="Sum Actual"/>
      <sheetName val="FY16 FY15 FTE by CC"/>
      <sheetName val="OT Premium Ben+Ins "/>
      <sheetName val="Fund 3505 Rev + Exp"/>
      <sheetName val="All CCs Revenue"/>
      <sheetName val="All CCs Expense"/>
      <sheetName val="902000"/>
      <sheetName val="902085"/>
      <sheetName val="902201"/>
      <sheetName val="902204"/>
      <sheetName val="902205"/>
      <sheetName val="902206"/>
      <sheetName val="902207"/>
      <sheetName val="902209"/>
      <sheetName val="902210"/>
      <sheetName val="902211"/>
      <sheetName val="902212"/>
      <sheetName val="902350"/>
      <sheetName val="902395"/>
      <sheetName val="902400"/>
      <sheetName val="902410"/>
      <sheetName val="902500"/>
      <sheetName val="902510"/>
      <sheetName val="902575"/>
      <sheetName val="Unbudgetted"/>
      <sheetName val="2015 Enhanced"/>
    </sheetNames>
    <sheetDataSet>
      <sheetData sheetId="0">
        <row r="1">
          <cell r="D1">
            <v>0</v>
          </cell>
          <cell r="G1">
            <v>0</v>
          </cell>
          <cell r="J1">
            <v>0</v>
          </cell>
        </row>
        <row r="2">
          <cell r="D2">
            <v>902000</v>
          </cell>
          <cell r="G2" t="str">
            <v>Administrative Analyst (6033)</v>
          </cell>
          <cell r="J2">
            <v>700003</v>
          </cell>
        </row>
        <row r="3">
          <cell r="D3">
            <v>902085</v>
          </cell>
          <cell r="G3" t="str">
            <v>Administrative Analyst (9006)</v>
          </cell>
          <cell r="J3">
            <v>700009</v>
          </cell>
        </row>
        <row r="4">
          <cell r="D4">
            <v>902201</v>
          </cell>
          <cell r="G4" t="str">
            <v>Administrative Analyst, Senior (9005)</v>
          </cell>
          <cell r="J4">
            <v>700146</v>
          </cell>
        </row>
        <row r="5">
          <cell r="D5">
            <v>902204</v>
          </cell>
          <cell r="G5" t="str">
            <v>Administrative Assistant (6054)</v>
          </cell>
          <cell r="J5">
            <v>700240</v>
          </cell>
        </row>
        <row r="6">
          <cell r="D6">
            <v>902205</v>
          </cell>
          <cell r="G6" t="str">
            <v>Administrative Serv Officer (9607)</v>
          </cell>
          <cell r="J6">
            <v>700254</v>
          </cell>
        </row>
        <row r="7">
          <cell r="D7">
            <v>902206</v>
          </cell>
          <cell r="G7" t="str">
            <v>Administrative Specialist (6005)</v>
          </cell>
          <cell r="J7">
            <v>700439</v>
          </cell>
        </row>
        <row r="8">
          <cell r="D8">
            <v>902207</v>
          </cell>
          <cell r="G8" t="str">
            <v>Administrative Specialist/Nr (9634)</v>
          </cell>
          <cell r="J8">
            <v>700514</v>
          </cell>
        </row>
        <row r="9">
          <cell r="D9">
            <v>902209</v>
          </cell>
          <cell r="G9" t="str">
            <v>Alarm Technician (6155)</v>
          </cell>
          <cell r="J9">
            <v>700620</v>
          </cell>
        </row>
        <row r="10">
          <cell r="D10">
            <v>902210</v>
          </cell>
          <cell r="G10" t="str">
            <v>Building Automation System Special (6122)</v>
          </cell>
          <cell r="J10">
            <v>700628</v>
          </cell>
        </row>
        <row r="11">
          <cell r="D11">
            <v>902350</v>
          </cell>
          <cell r="G11" t="str">
            <v>Carpenter (6147)</v>
          </cell>
          <cell r="J11">
            <v>700697</v>
          </cell>
        </row>
        <row r="12">
          <cell r="D12">
            <v>902395</v>
          </cell>
          <cell r="G12" t="str">
            <v>Contract Specialist (6015)</v>
          </cell>
          <cell r="J12">
            <v>700794</v>
          </cell>
        </row>
        <row r="13">
          <cell r="D13">
            <v>902400</v>
          </cell>
          <cell r="G13" t="str">
            <v>Contract Specialist/Sr (6031)</v>
          </cell>
          <cell r="J13">
            <v>700856</v>
          </cell>
        </row>
        <row r="14">
          <cell r="D14">
            <v>902410</v>
          </cell>
          <cell r="G14" t="str">
            <v>Contract Technician (6011)</v>
          </cell>
          <cell r="J14">
            <v>701137</v>
          </cell>
        </row>
        <row r="15">
          <cell r="D15">
            <v>902500</v>
          </cell>
          <cell r="G15" t="str">
            <v>County Engineer (9676)</v>
          </cell>
          <cell r="J15">
            <v>701248</v>
          </cell>
        </row>
        <row r="16">
          <cell r="D16">
            <v>902515</v>
          </cell>
          <cell r="G16" t="str">
            <v>Data Analyst (6073)</v>
          </cell>
          <cell r="J16">
            <v>701512</v>
          </cell>
        </row>
        <row r="17">
          <cell r="D17">
            <v>902575</v>
          </cell>
          <cell r="G17" t="str">
            <v>Data Analyst/Sr (6456)</v>
          </cell>
          <cell r="J17">
            <v>701534</v>
          </cell>
        </row>
        <row r="18">
          <cell r="D18">
            <v>902211</v>
          </cell>
          <cell r="G18" t="str">
            <v>Data Technician (6074)</v>
          </cell>
          <cell r="J18">
            <v>701672</v>
          </cell>
        </row>
        <row r="19">
          <cell r="D19">
            <v>902212</v>
          </cell>
          <cell r="G19" t="str">
            <v>Deputy Director (9619)</v>
          </cell>
          <cell r="J19">
            <v>701747</v>
          </cell>
        </row>
        <row r="20">
          <cell r="D20">
            <v>902510</v>
          </cell>
          <cell r="G20" t="str">
            <v>Division Director 1 (9601)</v>
          </cell>
          <cell r="J20">
            <v>701754</v>
          </cell>
        </row>
        <row r="21">
          <cell r="G21" t="str">
            <v>Division Director 2 (9602)</v>
          </cell>
          <cell r="J21">
            <v>701759</v>
          </cell>
        </row>
        <row r="22">
          <cell r="G22" t="str">
            <v>Electrician (3061)</v>
          </cell>
          <cell r="J22">
            <v>702119</v>
          </cell>
        </row>
        <row r="23">
          <cell r="G23" t="str">
            <v>Electronic Technician (6143)</v>
          </cell>
          <cell r="J23">
            <v>702279</v>
          </cell>
        </row>
        <row r="24">
          <cell r="G24" t="str">
            <v>Electronic Technician Asst (6142)</v>
          </cell>
          <cell r="J24">
            <v>702389</v>
          </cell>
        </row>
        <row r="25">
          <cell r="G25" t="str">
            <v>Electronic Technician/Chief (6144)</v>
          </cell>
          <cell r="J25">
            <v>702767</v>
          </cell>
        </row>
        <row r="26">
          <cell r="G26" t="str">
            <v>Engineer 1(Intern) (6235)</v>
          </cell>
          <cell r="J26">
            <v>702890</v>
          </cell>
        </row>
        <row r="27">
          <cell r="G27" t="str">
            <v>Engineer 2 (6236)</v>
          </cell>
          <cell r="J27">
            <v>702893</v>
          </cell>
        </row>
        <row r="28">
          <cell r="G28" t="str">
            <v>Engineer 3 (6311)</v>
          </cell>
          <cell r="J28">
            <v>703059</v>
          </cell>
        </row>
        <row r="29">
          <cell r="G29" t="str">
            <v>Engineer 3 (6311)</v>
          </cell>
          <cell r="J29">
            <v>703063</v>
          </cell>
        </row>
        <row r="30">
          <cell r="G30" t="str">
            <v>Executive Advisor (9711)</v>
          </cell>
          <cell r="J30">
            <v>703116</v>
          </cell>
        </row>
        <row r="31">
          <cell r="G31" t="str">
            <v>Fac Maint Dispatch/Scheduler (6097)</v>
          </cell>
          <cell r="J31">
            <v>703241</v>
          </cell>
        </row>
        <row r="32">
          <cell r="G32" t="str">
            <v>Facilities &amp; Property Mgnt Division Dir (9679)</v>
          </cell>
          <cell r="J32">
            <v>703870</v>
          </cell>
        </row>
        <row r="33">
          <cell r="G33" t="str">
            <v>Facilities Specialist 1 (6010)</v>
          </cell>
          <cell r="J33">
            <v>703890</v>
          </cell>
        </row>
        <row r="34">
          <cell r="G34" t="str">
            <v>Facilities Specialist 2 (6017)</v>
          </cell>
          <cell r="J34">
            <v>703915</v>
          </cell>
        </row>
        <row r="35">
          <cell r="G35" t="str">
            <v>Facilities Specialist 3 (6016)</v>
          </cell>
          <cell r="J35">
            <v>703918</v>
          </cell>
        </row>
        <row r="36">
          <cell r="G36" t="str">
            <v>Facilities Strategic Plan &amp; Proj Mgr (9149)</v>
          </cell>
          <cell r="J36">
            <v>703921</v>
          </cell>
        </row>
        <row r="37">
          <cell r="G37" t="str">
            <v>Finance Specialist/Sr (6032)</v>
          </cell>
          <cell r="J37">
            <v>703973</v>
          </cell>
        </row>
        <row r="38">
          <cell r="G38" t="str">
            <v>HVAC Assistant (6123)</v>
          </cell>
          <cell r="J38">
            <v>704119</v>
          </cell>
        </row>
        <row r="39">
          <cell r="G39" t="str">
            <v>HVAC Engineer (6121)</v>
          </cell>
          <cell r="J39">
            <v>704415</v>
          </cell>
        </row>
        <row r="40">
          <cell r="G40" t="str">
            <v>Lighting Technician (6100)</v>
          </cell>
          <cell r="J40">
            <v>704417</v>
          </cell>
        </row>
        <row r="41">
          <cell r="G41" t="str">
            <v>Locksmith (6149)</v>
          </cell>
          <cell r="J41">
            <v>704472</v>
          </cell>
        </row>
        <row r="42">
          <cell r="G42" t="str">
            <v>Management Assistant (9710)</v>
          </cell>
          <cell r="J42">
            <v>704512</v>
          </cell>
        </row>
        <row r="43">
          <cell r="G43" t="str">
            <v>Manager 2 (9364)</v>
          </cell>
          <cell r="J43">
            <v>704514</v>
          </cell>
        </row>
        <row r="44">
          <cell r="G44" t="str">
            <v>Manager, Sr (9365)</v>
          </cell>
          <cell r="J44">
            <v>704819</v>
          </cell>
        </row>
        <row r="45">
          <cell r="G45" t="str">
            <v>Office Assist 2/NR (9011)</v>
          </cell>
          <cell r="J45">
            <v>704837</v>
          </cell>
        </row>
        <row r="46">
          <cell r="G46" t="str">
            <v>Office Assistant 1 (6000)</v>
          </cell>
          <cell r="J46">
            <v>704867</v>
          </cell>
        </row>
        <row r="47">
          <cell r="G47" t="str">
            <v>Office Assistant 2 (6001)</v>
          </cell>
          <cell r="J47">
            <v>705063</v>
          </cell>
        </row>
        <row r="48">
          <cell r="G48" t="str">
            <v>Office Assistant SR/NR (9636)</v>
          </cell>
          <cell r="J48">
            <v>705078</v>
          </cell>
        </row>
        <row r="49">
          <cell r="G49" t="str">
            <v>Office Assistant/Sr (6002)</v>
          </cell>
          <cell r="J49">
            <v>705146</v>
          </cell>
        </row>
        <row r="50">
          <cell r="G50" t="str">
            <v>Operations Administrator (9720)</v>
          </cell>
          <cell r="J50">
            <v>705207</v>
          </cell>
        </row>
        <row r="51">
          <cell r="G51" t="str">
            <v>Operations Supervisor (9025)</v>
          </cell>
          <cell r="J51">
            <v>705228</v>
          </cell>
        </row>
        <row r="52">
          <cell r="G52" t="str">
            <v>Program Coordinator (6022)</v>
          </cell>
          <cell r="J52">
            <v>705277</v>
          </cell>
        </row>
        <row r="53">
          <cell r="G53" t="str">
            <v>Program Manager 1 (9615)</v>
          </cell>
          <cell r="J53">
            <v>705289</v>
          </cell>
        </row>
        <row r="54">
          <cell r="G54" t="str">
            <v>Program Specialist (6021)</v>
          </cell>
          <cell r="J54">
            <v>705370</v>
          </cell>
        </row>
        <row r="55">
          <cell r="G55" t="str">
            <v>Program Specialist/Sr (6088)</v>
          </cell>
          <cell r="J55">
            <v>705378</v>
          </cell>
        </row>
        <row r="56">
          <cell r="G56" t="str">
            <v>Program Supervisor (9361)</v>
          </cell>
          <cell r="J56">
            <v>705379</v>
          </cell>
        </row>
        <row r="57">
          <cell r="G57" t="str">
            <v>Program Technician (6020)</v>
          </cell>
          <cell r="J57">
            <v>705385</v>
          </cell>
        </row>
        <row r="58">
          <cell r="G58" t="str">
            <v>Project Manager (6063)</v>
          </cell>
          <cell r="J58">
            <v>705443</v>
          </cell>
        </row>
        <row r="59">
          <cell r="G59" t="str">
            <v>Project Manager (9063)</v>
          </cell>
          <cell r="J59">
            <v>705573</v>
          </cell>
        </row>
        <row r="60">
          <cell r="G60" t="str">
            <v>Property Management Specialist (6113)</v>
          </cell>
          <cell r="J60">
            <v>705691</v>
          </cell>
        </row>
        <row r="61">
          <cell r="G61" t="str">
            <v>Property Management Specialist/Sr (6114)</v>
          </cell>
          <cell r="J61">
            <v>705751</v>
          </cell>
        </row>
        <row r="62">
          <cell r="J62">
            <v>705794</v>
          </cell>
        </row>
        <row r="63">
          <cell r="J63">
            <v>705903</v>
          </cell>
        </row>
        <row r="64">
          <cell r="J64">
            <v>706048</v>
          </cell>
        </row>
        <row r="65">
          <cell r="J65">
            <v>706054</v>
          </cell>
        </row>
        <row r="66">
          <cell r="J66">
            <v>706068</v>
          </cell>
        </row>
        <row r="67">
          <cell r="J67">
            <v>706138</v>
          </cell>
        </row>
        <row r="68">
          <cell r="J68">
            <v>706215</v>
          </cell>
        </row>
        <row r="69">
          <cell r="J69">
            <v>706243</v>
          </cell>
        </row>
        <row r="70">
          <cell r="J70">
            <v>706246</v>
          </cell>
        </row>
        <row r="71">
          <cell r="J71">
            <v>706248</v>
          </cell>
        </row>
        <row r="72">
          <cell r="J72">
            <v>706820</v>
          </cell>
        </row>
        <row r="73">
          <cell r="J73">
            <v>706821</v>
          </cell>
        </row>
        <row r="74">
          <cell r="J74">
            <v>706822</v>
          </cell>
        </row>
        <row r="75">
          <cell r="J75">
            <v>706936</v>
          </cell>
        </row>
        <row r="76">
          <cell r="J76">
            <v>707122</v>
          </cell>
        </row>
        <row r="77">
          <cell r="J77">
            <v>707211</v>
          </cell>
        </row>
        <row r="78">
          <cell r="J78">
            <v>707807</v>
          </cell>
        </row>
        <row r="79">
          <cell r="J79">
            <v>708312</v>
          </cell>
        </row>
        <row r="80">
          <cell r="J80">
            <v>710013</v>
          </cell>
        </row>
        <row r="81">
          <cell r="J81">
            <v>710033</v>
          </cell>
        </row>
        <row r="82">
          <cell r="J82">
            <v>710034</v>
          </cell>
        </row>
        <row r="83">
          <cell r="J83">
            <v>711401</v>
          </cell>
        </row>
        <row r="84">
          <cell r="J84">
            <v>712710</v>
          </cell>
        </row>
        <row r="85">
          <cell r="J85">
            <v>714564</v>
          </cell>
        </row>
        <row r="86">
          <cell r="J86">
            <v>715624</v>
          </cell>
        </row>
        <row r="87">
          <cell r="J87">
            <v>715721</v>
          </cell>
        </row>
        <row r="88">
          <cell r="J88">
            <v>716131</v>
          </cell>
        </row>
        <row r="89">
          <cell r="J89">
            <v>716201</v>
          </cell>
        </row>
        <row r="90">
          <cell r="J90">
            <v>716282</v>
          </cell>
        </row>
        <row r="91">
          <cell r="J91">
            <v>716283</v>
          </cell>
        </row>
        <row r="92">
          <cell r="J92">
            <v>716574</v>
          </cell>
        </row>
        <row r="93">
          <cell r="J93">
            <v>716672</v>
          </cell>
        </row>
        <row r="94">
          <cell r="J94">
            <v>716676</v>
          </cell>
        </row>
        <row r="95">
          <cell r="J95">
            <v>716677</v>
          </cell>
        </row>
        <row r="96">
          <cell r="J96">
            <v>716678</v>
          </cell>
        </row>
        <row r="97">
          <cell r="J97" t="str">
            <v>717286-2</v>
          </cell>
        </row>
        <row r="98">
          <cell r="J98">
            <v>717451</v>
          </cell>
        </row>
        <row r="99">
          <cell r="J99">
            <v>717452</v>
          </cell>
        </row>
        <row r="100">
          <cell r="J100">
            <v>717453</v>
          </cell>
        </row>
        <row r="101">
          <cell r="J101">
            <v>717454</v>
          </cell>
        </row>
        <row r="102">
          <cell r="J102">
            <v>718401</v>
          </cell>
        </row>
        <row r="103">
          <cell r="J103">
            <v>718402</v>
          </cell>
        </row>
        <row r="104">
          <cell r="J104">
            <v>718403</v>
          </cell>
        </row>
        <row r="105">
          <cell r="J105">
            <v>718404</v>
          </cell>
        </row>
        <row r="106">
          <cell r="J106">
            <v>718405</v>
          </cell>
        </row>
        <row r="107">
          <cell r="J107">
            <v>718406</v>
          </cell>
        </row>
        <row r="108">
          <cell r="J108">
            <v>718407</v>
          </cell>
        </row>
        <row r="109">
          <cell r="J109">
            <v>718408</v>
          </cell>
        </row>
        <row r="110">
          <cell r="J110">
            <v>718409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66"/>
  <sheetViews>
    <sheetView tabSelected="1" topLeftCell="A13" zoomScale="80" zoomScaleNormal="80" workbookViewId="0">
      <selection activeCell="N29" sqref="N29"/>
    </sheetView>
  </sheetViews>
  <sheetFormatPr defaultRowHeight="15" x14ac:dyDescent="0.25"/>
  <cols>
    <col min="1" max="1" width="47.28515625" customWidth="1"/>
    <col min="2" max="2" width="17.5703125" customWidth="1"/>
    <col min="3" max="3" width="15.140625" customWidth="1"/>
    <col min="4" max="4" width="14.7109375" customWidth="1"/>
    <col min="5" max="5" width="14.85546875" customWidth="1"/>
    <col min="6" max="6" width="14.7109375" customWidth="1"/>
    <col min="7" max="7" width="14.85546875" customWidth="1"/>
    <col min="8" max="8" width="16.85546875" customWidth="1"/>
    <col min="9" max="9" width="15.85546875" customWidth="1"/>
    <col min="10" max="10" width="16.7109375" customWidth="1"/>
    <col min="11" max="11" width="16.5703125" customWidth="1"/>
    <col min="12" max="13" width="17.5703125" customWidth="1"/>
    <col min="14" max="14" width="18.5703125" customWidth="1"/>
    <col min="15" max="15" width="2.28515625" style="20" customWidth="1"/>
    <col min="16" max="16" width="17" style="20" customWidth="1"/>
    <col min="17" max="17" width="2.28515625" style="20" customWidth="1"/>
    <col min="18" max="18" width="13.28515625" style="20" customWidth="1"/>
    <col min="19" max="20" width="9.140625" style="20"/>
    <col min="21" max="21" width="9.7109375" style="20" bestFit="1" customWidth="1"/>
    <col min="22" max="57" width="9.140625" style="20"/>
  </cols>
  <sheetData>
    <row r="1" spans="1:27" ht="27" thickBot="1" x14ac:dyDescent="0.4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31"/>
      <c r="P1" s="32"/>
      <c r="Q1" s="31"/>
      <c r="R1" s="32"/>
      <c r="S1" s="19"/>
      <c r="T1" s="19"/>
      <c r="U1" s="19"/>
      <c r="V1" s="19"/>
      <c r="W1" s="19"/>
      <c r="X1" s="19"/>
      <c r="Y1" s="19"/>
      <c r="Z1" s="19"/>
      <c r="AA1" s="19"/>
    </row>
    <row r="2" spans="1:27" ht="72.75" customHeight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2" t="s">
        <v>13</v>
      </c>
      <c r="O2" s="33"/>
      <c r="P2" s="33"/>
      <c r="Q2" s="33"/>
      <c r="R2" s="33"/>
      <c r="S2" s="19"/>
      <c r="T2" s="19"/>
      <c r="U2" s="19"/>
      <c r="V2" s="19"/>
      <c r="W2" s="19"/>
      <c r="X2" s="19"/>
      <c r="Y2" s="19"/>
      <c r="Z2" s="19"/>
      <c r="AA2" s="19"/>
    </row>
    <row r="3" spans="1:27" ht="27" customHeight="1" thickBot="1" x14ac:dyDescent="0.3">
      <c r="A3" s="3" t="s">
        <v>14</v>
      </c>
      <c r="B3" s="4">
        <v>140447.85094040557</v>
      </c>
      <c r="C3" s="4">
        <v>217233.37159550592</v>
      </c>
      <c r="D3" s="4">
        <v>886899.70908073534</v>
      </c>
      <c r="E3" s="4">
        <v>677092.18753456837</v>
      </c>
      <c r="F3" s="4">
        <v>231146.46047112881</v>
      </c>
      <c r="G3" s="4">
        <v>207265.05323265179</v>
      </c>
      <c r="H3" s="4">
        <v>1791382.1974206367</v>
      </c>
      <c r="I3" s="4">
        <v>333838.55400160269</v>
      </c>
      <c r="J3" s="4">
        <v>264611.26676681865</v>
      </c>
      <c r="K3" s="4">
        <v>175936.3061036226</v>
      </c>
      <c r="L3" s="4">
        <v>0</v>
      </c>
      <c r="M3" s="4">
        <v>144327.83541817457</v>
      </c>
      <c r="N3" s="23">
        <f>SUM(B3:M3)</f>
        <v>5070180.7925658505</v>
      </c>
      <c r="O3" s="34"/>
      <c r="P3" s="34"/>
      <c r="Q3" s="34"/>
      <c r="R3" s="34"/>
      <c r="S3" s="19"/>
      <c r="T3" s="19"/>
      <c r="U3" s="19"/>
      <c r="V3" s="19"/>
      <c r="W3" s="19"/>
      <c r="X3" s="19"/>
      <c r="Y3" s="19"/>
      <c r="Z3" s="19"/>
      <c r="AA3" s="19"/>
    </row>
    <row r="4" spans="1:27" ht="30.75" customHeight="1" thickBot="1" x14ac:dyDescent="0.3">
      <c r="A4" s="3" t="s">
        <v>15</v>
      </c>
      <c r="B4" s="4">
        <v>1040332</v>
      </c>
      <c r="C4" s="4">
        <v>2878538</v>
      </c>
      <c r="D4" s="4">
        <v>9135186</v>
      </c>
      <c r="E4" s="4">
        <v>7533260</v>
      </c>
      <c r="F4" s="4">
        <v>3819076</v>
      </c>
      <c r="G4" s="4">
        <v>3026894</v>
      </c>
      <c r="H4" s="4">
        <v>18592800</v>
      </c>
      <c r="I4" s="4">
        <v>7759884</v>
      </c>
      <c r="J4" s="4">
        <v>5365527</v>
      </c>
      <c r="K4" s="4">
        <v>1627922</v>
      </c>
      <c r="L4" s="4">
        <v>736008</v>
      </c>
      <c r="M4" s="4">
        <v>0</v>
      </c>
      <c r="N4" s="23">
        <f t="shared" ref="N4:N8" si="0">SUM(B4:M4)</f>
        <v>61515427</v>
      </c>
      <c r="O4" s="34"/>
      <c r="P4" s="34"/>
      <c r="Q4" s="34"/>
      <c r="R4" s="34"/>
      <c r="S4" s="19"/>
      <c r="T4" s="19"/>
      <c r="U4" s="19"/>
      <c r="V4" s="19"/>
      <c r="W4" s="19"/>
      <c r="X4" s="19"/>
      <c r="Y4" s="19"/>
      <c r="Z4" s="19"/>
      <c r="AA4" s="19"/>
    </row>
    <row r="5" spans="1:27" ht="26.25" customHeight="1" thickBot="1" x14ac:dyDescent="0.3">
      <c r="A5" s="3" t="s">
        <v>16</v>
      </c>
      <c r="B5" s="4">
        <v>109691.02111100001</v>
      </c>
      <c r="C5" s="4">
        <v>972461.76593738992</v>
      </c>
      <c r="D5" s="4">
        <v>891151.65455112001</v>
      </c>
      <c r="E5" s="4">
        <v>658331.06990280026</v>
      </c>
      <c r="F5" s="4">
        <v>30880</v>
      </c>
      <c r="G5" s="4">
        <v>1824228.4958260623</v>
      </c>
      <c r="H5" s="4">
        <v>778046.43993389001</v>
      </c>
      <c r="I5" s="4">
        <v>155395.870237878</v>
      </c>
      <c r="J5" s="4">
        <v>3376123.6926122215</v>
      </c>
      <c r="K5" s="4">
        <v>69806.832893690007</v>
      </c>
      <c r="L5" s="4">
        <v>0</v>
      </c>
      <c r="M5" s="4">
        <v>134</v>
      </c>
      <c r="N5" s="23">
        <f t="shared" si="0"/>
        <v>8866250.8430060521</v>
      </c>
      <c r="O5" s="34"/>
      <c r="P5" s="34"/>
      <c r="Q5" s="34"/>
      <c r="R5" s="34"/>
      <c r="S5" s="19"/>
      <c r="T5" s="19"/>
      <c r="U5" s="19"/>
      <c r="V5" s="19"/>
      <c r="W5" s="19"/>
      <c r="X5" s="19"/>
      <c r="Y5" s="19"/>
      <c r="Z5" s="19"/>
      <c r="AA5" s="19"/>
    </row>
    <row r="6" spans="1:27" ht="22.5" customHeight="1" thickBot="1" x14ac:dyDescent="0.3">
      <c r="A6" s="3" t="s">
        <v>17</v>
      </c>
      <c r="B6" s="4">
        <v>2238941.1087426599</v>
      </c>
      <c r="C6" s="4">
        <v>2259424.7078207494</v>
      </c>
      <c r="D6" s="4">
        <v>5140721.9105769573</v>
      </c>
      <c r="E6" s="4">
        <v>5155021.1864273185</v>
      </c>
      <c r="F6" s="4">
        <v>1403432.8047252102</v>
      </c>
      <c r="G6" s="4">
        <v>2536933.1651633224</v>
      </c>
      <c r="H6" s="4">
        <v>11018470.612989943</v>
      </c>
      <c r="I6" s="4">
        <v>8625618.4341549724</v>
      </c>
      <c r="J6" s="4">
        <v>11979780.65118145</v>
      </c>
      <c r="K6" s="4">
        <v>12451174.371976279</v>
      </c>
      <c r="L6" s="4">
        <v>0</v>
      </c>
      <c r="M6" s="4">
        <v>0</v>
      </c>
      <c r="N6" s="23">
        <f t="shared" si="0"/>
        <v>62809518.953758866</v>
      </c>
      <c r="O6" s="34"/>
      <c r="P6" s="34"/>
      <c r="Q6" s="34"/>
      <c r="R6" s="34"/>
      <c r="S6" s="19"/>
      <c r="T6" s="19"/>
      <c r="U6" s="19"/>
      <c r="V6" s="19"/>
      <c r="W6" s="19"/>
      <c r="X6" s="19"/>
      <c r="Y6" s="19"/>
      <c r="Z6" s="19"/>
      <c r="AA6" s="19"/>
    </row>
    <row r="7" spans="1:27" ht="25.5" customHeight="1" thickBot="1" x14ac:dyDescent="0.3">
      <c r="A7" s="3" t="s">
        <v>18</v>
      </c>
      <c r="B7" s="4">
        <v>53342.394888664458</v>
      </c>
      <c r="C7" s="4">
        <v>72534.913047174312</v>
      </c>
      <c r="D7" s="4">
        <v>566474.52976640314</v>
      </c>
      <c r="E7" s="4">
        <v>533463.89534546656</v>
      </c>
      <c r="F7" s="4">
        <v>117836.74660504507</v>
      </c>
      <c r="G7" s="4">
        <v>23099.797822985201</v>
      </c>
      <c r="H7" s="4">
        <v>2303497.7432410093</v>
      </c>
      <c r="I7" s="4">
        <v>591300.26</v>
      </c>
      <c r="J7" s="4">
        <v>171872.71576935725</v>
      </c>
      <c r="K7" s="4">
        <v>313927.2742384111</v>
      </c>
      <c r="L7" s="4">
        <v>0</v>
      </c>
      <c r="M7" s="4">
        <v>0</v>
      </c>
      <c r="N7" s="23">
        <f t="shared" si="0"/>
        <v>4747350.2707245164</v>
      </c>
      <c r="O7" s="34"/>
      <c r="P7" s="34"/>
      <c r="Q7" s="34"/>
      <c r="R7" s="34"/>
      <c r="S7" s="19"/>
      <c r="T7" s="19"/>
      <c r="U7" s="19"/>
      <c r="V7" s="19"/>
      <c r="W7" s="19"/>
      <c r="X7" s="19"/>
      <c r="Y7" s="19"/>
      <c r="Z7" s="19"/>
      <c r="AA7" s="19"/>
    </row>
    <row r="8" spans="1:27" ht="24" customHeight="1" thickBot="1" x14ac:dyDescent="0.3">
      <c r="A8" s="3" t="s">
        <v>19</v>
      </c>
      <c r="B8" s="4">
        <v>471175.05033396219</v>
      </c>
      <c r="C8" s="4">
        <v>97678.035903452299</v>
      </c>
      <c r="D8" s="4">
        <v>549270.27946884022</v>
      </c>
      <c r="E8" s="4">
        <v>466249.38152645621</v>
      </c>
      <c r="F8" s="4">
        <v>373685.92686429003</v>
      </c>
      <c r="G8" s="4">
        <v>131790.10324149724</v>
      </c>
      <c r="H8" s="4">
        <v>1075277.6270927603</v>
      </c>
      <c r="I8" s="4">
        <v>39650.331018271871</v>
      </c>
      <c r="J8" s="4">
        <v>287827.4558898221</v>
      </c>
      <c r="K8" s="4">
        <v>99868.554692647216</v>
      </c>
      <c r="L8" s="4">
        <v>0</v>
      </c>
      <c r="M8" s="4">
        <v>0</v>
      </c>
      <c r="N8" s="23">
        <f t="shared" si="0"/>
        <v>3592472.7460319996</v>
      </c>
      <c r="O8" s="34"/>
      <c r="P8" s="34"/>
      <c r="Q8" s="34"/>
      <c r="R8" s="34"/>
      <c r="S8" s="19"/>
      <c r="T8" s="19"/>
      <c r="U8" s="35"/>
      <c r="V8" s="19"/>
      <c r="W8" s="19"/>
      <c r="X8" s="19"/>
      <c r="Y8" s="19"/>
      <c r="Z8" s="19"/>
      <c r="AA8" s="19"/>
    </row>
    <row r="9" spans="1:27" ht="15.75" thickBot="1" x14ac:dyDescent="0.3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4"/>
      <c r="O9" s="34"/>
      <c r="P9" s="34"/>
      <c r="Q9" s="34"/>
      <c r="R9" s="34"/>
      <c r="S9" s="19"/>
      <c r="T9" s="19"/>
      <c r="U9" s="19"/>
      <c r="V9" s="19"/>
      <c r="W9" s="19"/>
      <c r="X9" s="19"/>
      <c r="Y9" s="19"/>
      <c r="Z9" s="19"/>
      <c r="AA9" s="19"/>
    </row>
    <row r="10" spans="1:27" ht="16.5" thickBot="1" x14ac:dyDescent="0.3">
      <c r="A10" s="7" t="s">
        <v>13</v>
      </c>
      <c r="B10" s="8">
        <f t="shared" ref="B10:N10" si="1">SUM(B3:B9)</f>
        <v>4053929.4260166925</v>
      </c>
      <c r="C10" s="8">
        <f t="shared" si="1"/>
        <v>6497870.7943042712</v>
      </c>
      <c r="D10" s="8">
        <f t="shared" si="1"/>
        <v>17169704.083444059</v>
      </c>
      <c r="E10" s="8">
        <f t="shared" si="1"/>
        <v>15023417.720736612</v>
      </c>
      <c r="F10" s="8">
        <f t="shared" si="1"/>
        <v>5976057.9386656741</v>
      </c>
      <c r="G10" s="8">
        <f t="shared" si="1"/>
        <v>7750210.6152865188</v>
      </c>
      <c r="H10" s="8">
        <f t="shared" si="1"/>
        <v>35559474.620678246</v>
      </c>
      <c r="I10" s="8">
        <f t="shared" si="1"/>
        <v>17505687.449412726</v>
      </c>
      <c r="J10" s="8">
        <f t="shared" si="1"/>
        <v>21445742.782219671</v>
      </c>
      <c r="K10" s="8">
        <f t="shared" si="1"/>
        <v>14738635.339904649</v>
      </c>
      <c r="L10" s="8">
        <f t="shared" si="1"/>
        <v>736008</v>
      </c>
      <c r="M10" s="8">
        <f t="shared" si="1"/>
        <v>144461.83541817457</v>
      </c>
      <c r="N10" s="25">
        <f t="shared" si="1"/>
        <v>146601200.60608727</v>
      </c>
      <c r="O10" s="34"/>
      <c r="P10" s="34"/>
      <c r="Q10" s="34"/>
      <c r="R10" s="34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6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9">
        <f>N12/N22</f>
        <v>3.8790162194839148E-2</v>
      </c>
      <c r="N12" s="27">
        <f>N10-N22</f>
        <v>5474334.0439930558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27" thickBot="1" x14ac:dyDescent="0.45">
      <c r="A13" s="39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72.75" customHeight="1" thickBot="1" x14ac:dyDescent="0.3">
      <c r="A14" s="2" t="s">
        <v>21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2" t="s">
        <v>13</v>
      </c>
      <c r="O14" s="33"/>
      <c r="P14" s="33"/>
      <c r="Q14" s="33"/>
      <c r="R14" s="33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7" customHeight="1" thickBot="1" x14ac:dyDescent="0.3">
      <c r="A15" s="3" t="s">
        <v>14</v>
      </c>
      <c r="B15" s="4">
        <v>145120</v>
      </c>
      <c r="C15" s="4">
        <v>188313</v>
      </c>
      <c r="D15" s="4">
        <v>838861</v>
      </c>
      <c r="E15" s="4">
        <v>633282</v>
      </c>
      <c r="F15" s="4">
        <v>179293</v>
      </c>
      <c r="G15" s="4">
        <v>192624</v>
      </c>
      <c r="H15" s="4">
        <v>1485622</v>
      </c>
      <c r="I15" s="4">
        <v>240046</v>
      </c>
      <c r="J15" s="4">
        <v>281227</v>
      </c>
      <c r="K15" s="4">
        <v>144740</v>
      </c>
      <c r="L15" s="4">
        <v>0</v>
      </c>
      <c r="M15" s="4">
        <v>191401</v>
      </c>
      <c r="N15" s="23">
        <f>SUM(B15:M15)</f>
        <v>4520529</v>
      </c>
      <c r="O15" s="34"/>
      <c r="P15" s="34"/>
      <c r="Q15" s="34"/>
      <c r="R15" s="34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30.75" customHeight="1" thickBot="1" x14ac:dyDescent="0.3">
      <c r="A16" s="3" t="s">
        <v>15</v>
      </c>
      <c r="B16" s="4">
        <v>1170576</v>
      </c>
      <c r="C16" s="4">
        <v>2709005</v>
      </c>
      <c r="D16" s="4">
        <v>8422687</v>
      </c>
      <c r="E16" s="4">
        <v>7300296</v>
      </c>
      <c r="F16" s="4">
        <v>3739326</v>
      </c>
      <c r="G16" s="4">
        <v>2917364</v>
      </c>
      <c r="H16" s="4">
        <v>17814861</v>
      </c>
      <c r="I16" s="4">
        <v>7567802</v>
      </c>
      <c r="J16" s="4">
        <v>5121657</v>
      </c>
      <c r="K16" s="4">
        <v>1568439</v>
      </c>
      <c r="L16" s="4">
        <v>718130</v>
      </c>
      <c r="M16" s="4">
        <v>0</v>
      </c>
      <c r="N16" s="23">
        <f t="shared" ref="N16:N20" si="2">SUM(B16:M16)</f>
        <v>59050143</v>
      </c>
      <c r="O16" s="34"/>
      <c r="P16" s="34"/>
      <c r="Q16" s="34"/>
      <c r="R16" s="34"/>
      <c r="S16" s="19"/>
      <c r="T16" s="19"/>
      <c r="U16" s="19"/>
      <c r="V16" s="19"/>
      <c r="W16" s="19"/>
      <c r="X16" s="19"/>
      <c r="Y16" s="19"/>
      <c r="Z16" s="19"/>
      <c r="AA16" s="19"/>
    </row>
    <row r="17" spans="1:57" ht="30" customHeight="1" thickBot="1" x14ac:dyDescent="0.3">
      <c r="A17" s="3" t="s">
        <v>22</v>
      </c>
      <c r="B17" s="4">
        <v>104710.65110449999</v>
      </c>
      <c r="C17" s="4">
        <v>919424.64109339274</v>
      </c>
      <c r="D17" s="4">
        <v>1004085.429555</v>
      </c>
      <c r="E17" s="4">
        <v>626716.93034150021</v>
      </c>
      <c r="F17" s="4">
        <v>33949</v>
      </c>
      <c r="G17" s="4">
        <v>2103083.8369374997</v>
      </c>
      <c r="H17" s="4">
        <v>716603.10884450004</v>
      </c>
      <c r="I17" s="4">
        <v>166892.18793464013</v>
      </c>
      <c r="J17" s="4">
        <v>3287705.1620860016</v>
      </c>
      <c r="K17" s="4">
        <v>46597.034287499999</v>
      </c>
      <c r="L17" s="4">
        <v>0</v>
      </c>
      <c r="M17" s="4">
        <v>0</v>
      </c>
      <c r="N17" s="23">
        <f t="shared" si="2"/>
        <v>9009767.982184533</v>
      </c>
      <c r="O17" s="34"/>
      <c r="P17" s="34"/>
      <c r="Q17" s="34"/>
      <c r="R17" s="34"/>
      <c r="S17" s="19"/>
      <c r="T17" s="19"/>
      <c r="U17" s="19"/>
      <c r="V17" s="19"/>
      <c r="W17" s="19"/>
      <c r="X17" s="19"/>
      <c r="Y17" s="19"/>
      <c r="Z17" s="19"/>
      <c r="AA17" s="19"/>
    </row>
    <row r="18" spans="1:57" ht="29.25" customHeight="1" thickBot="1" x14ac:dyDescent="0.3">
      <c r="A18" s="3" t="s">
        <v>17</v>
      </c>
      <c r="B18" s="4">
        <v>2157601.5456811041</v>
      </c>
      <c r="C18" s="4">
        <v>2249795.4686056157</v>
      </c>
      <c r="D18" s="4">
        <v>4857656.7471846156</v>
      </c>
      <c r="E18" s="4">
        <v>5392889.5570479147</v>
      </c>
      <c r="F18" s="4">
        <v>1290024.5529403007</v>
      </c>
      <c r="G18" s="4">
        <v>2413659.9739291589</v>
      </c>
      <c r="H18" s="4">
        <v>10598265.76062111</v>
      </c>
      <c r="I18" s="4">
        <v>8388184.7152922954</v>
      </c>
      <c r="J18" s="4">
        <v>11453589.312357239</v>
      </c>
      <c r="K18" s="4">
        <v>11860049.960705256</v>
      </c>
      <c r="L18" s="4">
        <v>0</v>
      </c>
      <c r="M18" s="4">
        <v>0</v>
      </c>
      <c r="N18" s="23">
        <f t="shared" si="2"/>
        <v>60661717.594364613</v>
      </c>
      <c r="O18" s="34"/>
      <c r="P18" s="34"/>
      <c r="Q18" s="34"/>
      <c r="R18" s="34"/>
      <c r="S18" s="19"/>
      <c r="T18" s="19"/>
      <c r="U18" s="19"/>
      <c r="V18" s="19"/>
      <c r="W18" s="19"/>
      <c r="X18" s="19"/>
      <c r="Y18" s="19"/>
      <c r="Z18" s="19"/>
      <c r="AA18" s="19"/>
    </row>
    <row r="19" spans="1:57" ht="32.25" customHeight="1" thickBot="1" x14ac:dyDescent="0.3">
      <c r="A19" s="3" t="s">
        <v>18</v>
      </c>
      <c r="B19" s="4">
        <v>38366.10882752583</v>
      </c>
      <c r="C19" s="4">
        <v>58424.879212537722</v>
      </c>
      <c r="D19" s="4">
        <v>380617.76102955756</v>
      </c>
      <c r="E19" s="4">
        <v>354547.44049575779</v>
      </c>
      <c r="F19" s="4">
        <v>95221.052122386609</v>
      </c>
      <c r="G19" s="4">
        <v>26536.206536727164</v>
      </c>
      <c r="H19" s="4">
        <v>2174097.3566938606</v>
      </c>
      <c r="I19" s="4">
        <v>580014</v>
      </c>
      <c r="J19" s="4">
        <v>199269.28122324648</v>
      </c>
      <c r="K19" s="4">
        <v>254524.73640347802</v>
      </c>
      <c r="L19" s="4">
        <v>0</v>
      </c>
      <c r="M19" s="4">
        <v>0</v>
      </c>
      <c r="N19" s="23">
        <f t="shared" si="2"/>
        <v>4161618.8225450777</v>
      </c>
      <c r="O19" s="34"/>
      <c r="P19" s="34"/>
      <c r="Q19" s="34"/>
      <c r="R19" s="34"/>
      <c r="S19" s="19"/>
      <c r="T19" s="19"/>
      <c r="U19" s="19"/>
      <c r="V19" s="19"/>
      <c r="W19" s="19"/>
      <c r="X19" s="19"/>
      <c r="Y19" s="19"/>
      <c r="Z19" s="19"/>
      <c r="AA19" s="19"/>
    </row>
    <row r="20" spans="1:57" ht="27.75" customHeight="1" thickBot="1" x14ac:dyDescent="0.3">
      <c r="A20" s="3" t="s">
        <v>19</v>
      </c>
      <c r="B20" s="4">
        <v>462373.72969917243</v>
      </c>
      <c r="C20" s="4">
        <v>101484.71286120337</v>
      </c>
      <c r="D20" s="4">
        <v>537352.08593412</v>
      </c>
      <c r="E20" s="4">
        <v>521984.91838985577</v>
      </c>
      <c r="F20" s="4">
        <v>365046.16770900256</v>
      </c>
      <c r="G20" s="4">
        <v>158378.19063644952</v>
      </c>
      <c r="H20" s="4">
        <v>1133681.6433616863</v>
      </c>
      <c r="I20" s="4">
        <v>45335.061063561123</v>
      </c>
      <c r="J20" s="4">
        <v>284744.98966934643</v>
      </c>
      <c r="K20" s="4">
        <v>112708.66367560274</v>
      </c>
      <c r="L20" s="4">
        <v>0</v>
      </c>
      <c r="M20" s="4">
        <v>0</v>
      </c>
      <c r="N20" s="23">
        <f t="shared" si="2"/>
        <v>3723090.1630000002</v>
      </c>
      <c r="O20" s="34"/>
      <c r="P20" s="34"/>
      <c r="Q20" s="34"/>
      <c r="R20" s="34"/>
      <c r="S20" s="19"/>
      <c r="T20" s="19"/>
      <c r="U20" s="19"/>
      <c r="V20" s="19"/>
      <c r="W20" s="19"/>
      <c r="X20" s="19"/>
      <c r="Y20" s="19"/>
      <c r="Z20" s="19"/>
      <c r="AA20" s="19"/>
    </row>
    <row r="21" spans="1:57" ht="15.75" thickBot="1" x14ac:dyDescent="0.3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4"/>
      <c r="O21" s="34"/>
      <c r="P21" s="34"/>
      <c r="Q21" s="34"/>
      <c r="R21" s="34"/>
      <c r="S21" s="19"/>
      <c r="T21" s="19"/>
      <c r="U21" s="19"/>
      <c r="V21" s="19"/>
      <c r="W21" s="19"/>
      <c r="X21" s="19"/>
      <c r="Y21" s="19"/>
      <c r="Z21" s="19"/>
      <c r="AA21" s="19"/>
    </row>
    <row r="22" spans="1:57" ht="16.5" thickBot="1" x14ac:dyDescent="0.3">
      <c r="A22" s="7" t="s">
        <v>13</v>
      </c>
      <c r="B22" s="8">
        <f t="shared" ref="B22:N22" si="3">SUM(B15:B21)</f>
        <v>4078748.0353123024</v>
      </c>
      <c r="C22" s="8">
        <f t="shared" si="3"/>
        <v>6226447.7017727504</v>
      </c>
      <c r="D22" s="8">
        <f t="shared" si="3"/>
        <v>16041260.023703294</v>
      </c>
      <c r="E22" s="8">
        <f t="shared" si="3"/>
        <v>14829716.846275028</v>
      </c>
      <c r="F22" s="8">
        <f t="shared" si="3"/>
        <v>5702859.7727716891</v>
      </c>
      <c r="G22" s="8">
        <f t="shared" si="3"/>
        <v>7811646.208039836</v>
      </c>
      <c r="H22" s="8">
        <f t="shared" si="3"/>
        <v>33923130.869521156</v>
      </c>
      <c r="I22" s="8">
        <f t="shared" si="3"/>
        <v>16988273.964290496</v>
      </c>
      <c r="J22" s="8">
        <f t="shared" si="3"/>
        <v>20628192.745335832</v>
      </c>
      <c r="K22" s="8">
        <f t="shared" si="3"/>
        <v>13987059.395071836</v>
      </c>
      <c r="L22" s="8">
        <f t="shared" si="3"/>
        <v>718130</v>
      </c>
      <c r="M22" s="8">
        <f t="shared" si="3"/>
        <v>191401</v>
      </c>
      <c r="N22" s="25">
        <f t="shared" si="3"/>
        <v>141126866.56209421</v>
      </c>
      <c r="O22" s="34"/>
      <c r="P22" s="34"/>
      <c r="Q22" s="34"/>
      <c r="R22" s="34"/>
      <c r="S22" s="19"/>
      <c r="T22" s="19"/>
      <c r="U22" s="19"/>
      <c r="V22" s="19"/>
      <c r="W22" s="19"/>
      <c r="X22" s="19"/>
      <c r="Y22" s="19"/>
      <c r="Z22" s="19"/>
      <c r="AA22" s="19"/>
    </row>
    <row r="23" spans="1:57" s="14" customFormat="1" ht="15.75" thickBot="1" x14ac:dyDescent="0.25">
      <c r="A23" s="10" t="s">
        <v>23</v>
      </c>
      <c r="B23" s="11"/>
      <c r="C23" s="11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6"/>
      <c r="P23" s="36"/>
      <c r="Q23" s="36"/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5"/>
      <c r="L24" s="1"/>
      <c r="M24" s="5"/>
      <c r="N24" s="26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57" ht="27" thickBot="1" x14ac:dyDescent="0.45">
      <c r="A25" s="39" t="s">
        <v>24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57" ht="72.75" customHeight="1" thickBot="1" x14ac:dyDescent="0.3">
      <c r="A26" s="2" t="s">
        <v>25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  <c r="L26" s="2" t="s">
        <v>11</v>
      </c>
      <c r="M26" s="2" t="s">
        <v>12</v>
      </c>
      <c r="N26" s="22" t="s">
        <v>13</v>
      </c>
      <c r="O26" s="19"/>
      <c r="P26" s="33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57" ht="27" customHeight="1" thickBot="1" x14ac:dyDescent="0.3">
      <c r="A27" s="3" t="s">
        <v>14</v>
      </c>
      <c r="B27" s="4">
        <f t="shared" ref="B27:M32" si="4">B3-B15</f>
        <v>-4672.1490595944342</v>
      </c>
      <c r="C27" s="4">
        <f t="shared" si="4"/>
        <v>28920.371595505916</v>
      </c>
      <c r="D27" s="4">
        <f t="shared" si="4"/>
        <v>48038.709080735338</v>
      </c>
      <c r="E27" s="4">
        <f t="shared" si="4"/>
        <v>43810.187534568366</v>
      </c>
      <c r="F27" s="4">
        <f t="shared" si="4"/>
        <v>51853.460471128812</v>
      </c>
      <c r="G27" s="4">
        <f t="shared" si="4"/>
        <v>14641.053232651786</v>
      </c>
      <c r="H27" s="4">
        <f t="shared" si="4"/>
        <v>305760.19742063666</v>
      </c>
      <c r="I27" s="4">
        <f t="shared" si="4"/>
        <v>93792.554001602693</v>
      </c>
      <c r="J27" s="4">
        <f t="shared" si="4"/>
        <v>-16615.733233181352</v>
      </c>
      <c r="K27" s="4">
        <f t="shared" si="4"/>
        <v>31196.306103622599</v>
      </c>
      <c r="L27" s="4">
        <f t="shared" si="4"/>
        <v>0</v>
      </c>
      <c r="M27" s="4">
        <f t="shared" si="4"/>
        <v>-47073.164581825433</v>
      </c>
      <c r="N27" s="23">
        <f>SUM(B27:M27)</f>
        <v>549651.79256585077</v>
      </c>
      <c r="O27" s="19"/>
      <c r="P27" s="3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57" ht="30.75" customHeight="1" thickBot="1" x14ac:dyDescent="0.3">
      <c r="A28" s="3" t="s">
        <v>15</v>
      </c>
      <c r="B28" s="4">
        <f t="shared" si="4"/>
        <v>-130244</v>
      </c>
      <c r="C28" s="4">
        <f t="shared" si="4"/>
        <v>169533</v>
      </c>
      <c r="D28" s="4">
        <f t="shared" si="4"/>
        <v>712499</v>
      </c>
      <c r="E28" s="4">
        <f t="shared" si="4"/>
        <v>232964</v>
      </c>
      <c r="F28" s="4">
        <f t="shared" si="4"/>
        <v>79750</v>
      </c>
      <c r="G28" s="4">
        <f t="shared" si="4"/>
        <v>109530</v>
      </c>
      <c r="H28" s="4">
        <f t="shared" si="4"/>
        <v>777939</v>
      </c>
      <c r="I28" s="4">
        <f t="shared" si="4"/>
        <v>192082</v>
      </c>
      <c r="J28" s="4">
        <f t="shared" si="4"/>
        <v>243870</v>
      </c>
      <c r="K28" s="4">
        <f t="shared" si="4"/>
        <v>59483</v>
      </c>
      <c r="L28" s="4">
        <f t="shared" si="4"/>
        <v>17878</v>
      </c>
      <c r="M28" s="4">
        <f t="shared" si="4"/>
        <v>0</v>
      </c>
      <c r="N28" s="23">
        <f t="shared" ref="N28:N32" si="5">SUM(B28:M28)</f>
        <v>2465284</v>
      </c>
      <c r="O28" s="19"/>
      <c r="P28" s="3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57" ht="30" customHeight="1" thickBot="1" x14ac:dyDescent="0.3">
      <c r="A29" s="3" t="s">
        <v>16</v>
      </c>
      <c r="B29" s="4">
        <f t="shared" si="4"/>
        <v>4980.3700065000157</v>
      </c>
      <c r="C29" s="4">
        <f t="shared" si="4"/>
        <v>53037.124843997182</v>
      </c>
      <c r="D29" s="4">
        <f t="shared" si="4"/>
        <v>-112933.77500388003</v>
      </c>
      <c r="E29" s="4">
        <f t="shared" si="4"/>
        <v>31614.13956130005</v>
      </c>
      <c r="F29" s="4">
        <f t="shared" si="4"/>
        <v>-3069</v>
      </c>
      <c r="G29" s="4">
        <f t="shared" si="4"/>
        <v>-278855.34111143742</v>
      </c>
      <c r="H29" s="4">
        <f t="shared" si="4"/>
        <v>61443.331089389976</v>
      </c>
      <c r="I29" s="4">
        <f t="shared" si="4"/>
        <v>-11496.317696762126</v>
      </c>
      <c r="J29" s="4">
        <f t="shared" si="4"/>
        <v>88418.530526219867</v>
      </c>
      <c r="K29" s="4">
        <f t="shared" si="4"/>
        <v>23209.798606190008</v>
      </c>
      <c r="L29" s="4">
        <f t="shared" si="4"/>
        <v>0</v>
      </c>
      <c r="M29" s="4">
        <f t="shared" si="4"/>
        <v>134</v>
      </c>
      <c r="N29" s="23">
        <f t="shared" si="5"/>
        <v>-143517.13917848244</v>
      </c>
      <c r="O29" s="19"/>
      <c r="P29" s="3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57" ht="29.25" customHeight="1" thickBot="1" x14ac:dyDescent="0.3">
      <c r="A30" s="3" t="s">
        <v>17</v>
      </c>
      <c r="B30" s="4">
        <f t="shared" si="4"/>
        <v>81339.563061555848</v>
      </c>
      <c r="C30" s="4">
        <f t="shared" si="4"/>
        <v>9629.2392151337117</v>
      </c>
      <c r="D30" s="4">
        <f t="shared" si="4"/>
        <v>283065.1633923417</v>
      </c>
      <c r="E30" s="4">
        <f t="shared" si="4"/>
        <v>-237868.37062059622</v>
      </c>
      <c r="F30" s="4">
        <f t="shared" si="4"/>
        <v>113408.25178490952</v>
      </c>
      <c r="G30" s="4">
        <f t="shared" si="4"/>
        <v>123273.19123416347</v>
      </c>
      <c r="H30" s="4">
        <f t="shared" si="4"/>
        <v>420204.8523688335</v>
      </c>
      <c r="I30" s="4">
        <f t="shared" si="4"/>
        <v>237433.71886267699</v>
      </c>
      <c r="J30" s="4">
        <f t="shared" si="4"/>
        <v>526191.33882421069</v>
      </c>
      <c r="K30" s="4">
        <f t="shared" si="4"/>
        <v>591124.41127102263</v>
      </c>
      <c r="L30" s="4">
        <f t="shared" si="4"/>
        <v>0</v>
      </c>
      <c r="M30" s="4">
        <f t="shared" si="4"/>
        <v>0</v>
      </c>
      <c r="N30" s="23">
        <f t="shared" si="5"/>
        <v>2147801.3593942518</v>
      </c>
      <c r="O30" s="19"/>
      <c r="P30" s="3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57" ht="32.25" customHeight="1" thickBot="1" x14ac:dyDescent="0.3">
      <c r="A31" s="3" t="s">
        <v>18</v>
      </c>
      <c r="B31" s="4">
        <f t="shared" si="4"/>
        <v>14976.286061138628</v>
      </c>
      <c r="C31" s="4">
        <f t="shared" si="4"/>
        <v>14110.03383463659</v>
      </c>
      <c r="D31" s="4">
        <f t="shared" si="4"/>
        <v>185856.76873684558</v>
      </c>
      <c r="E31" s="4">
        <f t="shared" si="4"/>
        <v>178916.45484970877</v>
      </c>
      <c r="F31" s="4">
        <f t="shared" si="4"/>
        <v>22615.694482658466</v>
      </c>
      <c r="G31" s="4">
        <f t="shared" si="4"/>
        <v>-3436.4087137419629</v>
      </c>
      <c r="H31" s="4">
        <f t="shared" si="4"/>
        <v>129400.38654714869</v>
      </c>
      <c r="I31" s="4">
        <f t="shared" si="4"/>
        <v>11286.260000000009</v>
      </c>
      <c r="J31" s="4">
        <f t="shared" si="4"/>
        <v>-27396.565453889227</v>
      </c>
      <c r="K31" s="4">
        <f t="shared" si="4"/>
        <v>59402.537834933086</v>
      </c>
      <c r="L31" s="4">
        <f t="shared" si="4"/>
        <v>0</v>
      </c>
      <c r="M31" s="4">
        <f t="shared" si="4"/>
        <v>0</v>
      </c>
      <c r="N31" s="23">
        <f t="shared" si="5"/>
        <v>585731.44817943871</v>
      </c>
      <c r="O31" s="19"/>
      <c r="P31" s="3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57" ht="29.25" customHeight="1" thickBot="1" x14ac:dyDescent="0.3">
      <c r="A32" s="3" t="s">
        <v>19</v>
      </c>
      <c r="B32" s="4">
        <f t="shared" si="4"/>
        <v>8801.3206347897649</v>
      </c>
      <c r="C32" s="4">
        <f t="shared" si="4"/>
        <v>-3806.6769577510713</v>
      </c>
      <c r="D32" s="4">
        <f t="shared" si="4"/>
        <v>11918.193534720223</v>
      </c>
      <c r="E32" s="4">
        <f t="shared" si="4"/>
        <v>-55735.536863399553</v>
      </c>
      <c r="F32" s="4">
        <f t="shared" si="4"/>
        <v>8639.7591552874655</v>
      </c>
      <c r="G32" s="4">
        <f t="shared" si="4"/>
        <v>-26588.087394952279</v>
      </c>
      <c r="H32" s="4">
        <f t="shared" si="4"/>
        <v>-58404.016268925974</v>
      </c>
      <c r="I32" s="4">
        <f t="shared" si="4"/>
        <v>-5684.7300452892523</v>
      </c>
      <c r="J32" s="4">
        <f t="shared" si="4"/>
        <v>3082.4662204756751</v>
      </c>
      <c r="K32" s="4">
        <f t="shared" si="4"/>
        <v>-12840.108982955528</v>
      </c>
      <c r="L32" s="4">
        <f t="shared" si="4"/>
        <v>0</v>
      </c>
      <c r="M32" s="4">
        <f t="shared" si="4"/>
        <v>0</v>
      </c>
      <c r="N32" s="23">
        <f t="shared" si="5"/>
        <v>-130617.41696800053</v>
      </c>
      <c r="O32" s="19"/>
      <c r="P32" s="3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5.75" thickBot="1" x14ac:dyDescent="0.3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4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6.5" thickBot="1" x14ac:dyDescent="0.3">
      <c r="A34" s="7" t="s">
        <v>13</v>
      </c>
      <c r="B34" s="8">
        <f>SUM(B27:B33)</f>
        <v>-24818.609295610178</v>
      </c>
      <c r="C34" s="8">
        <f t="shared" ref="C34:N34" si="6">SUM(C27:C33)</f>
        <v>271423.09253152239</v>
      </c>
      <c r="D34" s="8">
        <f t="shared" si="6"/>
        <v>1128444.0597407627</v>
      </c>
      <c r="E34" s="8">
        <f t="shared" si="6"/>
        <v>193700.87446158141</v>
      </c>
      <c r="F34" s="8">
        <f t="shared" si="6"/>
        <v>273198.16589398426</v>
      </c>
      <c r="G34" s="8">
        <f t="shared" si="6"/>
        <v>-61435.592753316399</v>
      </c>
      <c r="H34" s="8">
        <f t="shared" si="6"/>
        <v>1636343.7511570829</v>
      </c>
      <c r="I34" s="8">
        <f t="shared" si="6"/>
        <v>517413.48512222827</v>
      </c>
      <c r="J34" s="8">
        <f t="shared" si="6"/>
        <v>817550.03688383568</v>
      </c>
      <c r="K34" s="8">
        <f t="shared" si="6"/>
        <v>751575.94483281276</v>
      </c>
      <c r="L34" s="8">
        <f t="shared" si="6"/>
        <v>17878</v>
      </c>
      <c r="M34" s="8">
        <f t="shared" si="6"/>
        <v>-46939.164581825433</v>
      </c>
      <c r="N34" s="25">
        <f t="shared" si="6"/>
        <v>5474334.0439930586</v>
      </c>
      <c r="O34" s="19"/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6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6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27" thickBot="1" x14ac:dyDescent="0.45">
      <c r="A37" s="39" t="s">
        <v>24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72.75" customHeight="1" thickBot="1" x14ac:dyDescent="0.3">
      <c r="A38" s="2" t="s">
        <v>25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2" t="s">
        <v>8</v>
      </c>
      <c r="J38" s="2" t="s">
        <v>9</v>
      </c>
      <c r="K38" s="2" t="s">
        <v>10</v>
      </c>
      <c r="L38" s="2" t="s">
        <v>11</v>
      </c>
      <c r="M38" s="2" t="s">
        <v>12</v>
      </c>
      <c r="N38" s="22" t="s">
        <v>13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7" customHeight="1" thickBot="1" x14ac:dyDescent="0.3">
      <c r="A39" s="3" t="s">
        <v>14</v>
      </c>
      <c r="B39" s="18">
        <f t="shared" ref="B39:N46" si="7">B27/B15</f>
        <v>-3.2195073453655139E-2</v>
      </c>
      <c r="C39" s="18">
        <f t="shared" si="7"/>
        <v>0.15357607597726081</v>
      </c>
      <c r="D39" s="18">
        <f t="shared" si="7"/>
        <v>5.726659015109218E-2</v>
      </c>
      <c r="E39" s="18">
        <f t="shared" si="7"/>
        <v>6.9179587505358381E-2</v>
      </c>
      <c r="F39" s="18">
        <f t="shared" si="7"/>
        <v>0.28921073589670993</v>
      </c>
      <c r="G39" s="18">
        <f t="shared" si="7"/>
        <v>7.6008458097909848E-2</v>
      </c>
      <c r="H39" s="18">
        <f t="shared" si="7"/>
        <v>0.20581291702777466</v>
      </c>
      <c r="I39" s="18">
        <f t="shared" si="7"/>
        <v>0.39072741891805191</v>
      </c>
      <c r="J39" s="18">
        <f t="shared" si="7"/>
        <v>-5.9082994282843936E-2</v>
      </c>
      <c r="K39" s="18">
        <f t="shared" si="7"/>
        <v>0.21553341235057757</v>
      </c>
      <c r="L39" s="18"/>
      <c r="M39" s="18">
        <f>M27/M15</f>
        <v>-0.24594001380256861</v>
      </c>
      <c r="N39" s="28">
        <f>N27/N15</f>
        <v>0.12159014853479555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30.75" customHeight="1" thickBot="1" x14ac:dyDescent="0.3">
      <c r="A40" s="3" t="s">
        <v>15</v>
      </c>
      <c r="B40" s="18">
        <f t="shared" si="7"/>
        <v>-0.11126488156258116</v>
      </c>
      <c r="C40" s="18">
        <f t="shared" si="7"/>
        <v>6.2581279842599036E-2</v>
      </c>
      <c r="D40" s="18">
        <f t="shared" si="7"/>
        <v>8.4592838366188847E-2</v>
      </c>
      <c r="E40" s="18">
        <f t="shared" si="7"/>
        <v>3.1911582763219461E-2</v>
      </c>
      <c r="F40" s="18">
        <f t="shared" si="7"/>
        <v>2.1327372900891765E-2</v>
      </c>
      <c r="G40" s="18">
        <f t="shared" si="7"/>
        <v>3.7544166583258036E-2</v>
      </c>
      <c r="H40" s="18">
        <f t="shared" si="7"/>
        <v>4.3667980345173614E-2</v>
      </c>
      <c r="I40" s="18">
        <f t="shared" si="7"/>
        <v>2.5381478003784982E-2</v>
      </c>
      <c r="J40" s="18">
        <f t="shared" si="7"/>
        <v>4.7615449453175016E-2</v>
      </c>
      <c r="K40" s="18">
        <f t="shared" si="7"/>
        <v>3.7924968710928507E-2</v>
      </c>
      <c r="L40" s="18">
        <f>L28/L16</f>
        <v>2.4895213958475486E-2</v>
      </c>
      <c r="M40" s="18"/>
      <c r="N40" s="28">
        <f>N28/N16</f>
        <v>4.1748992885588782E-2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30" customHeight="1" thickBot="1" x14ac:dyDescent="0.3">
      <c r="A41" s="3" t="s">
        <v>16</v>
      </c>
      <c r="B41" s="18">
        <f t="shared" si="7"/>
        <v>4.756316529375474E-2</v>
      </c>
      <c r="C41" s="18">
        <f t="shared" si="7"/>
        <v>5.7685124450139479E-2</v>
      </c>
      <c r="D41" s="18">
        <f t="shared" si="7"/>
        <v>-0.11247426929990516</v>
      </c>
      <c r="E41" s="18">
        <f t="shared" si="7"/>
        <v>5.0444049028759118E-2</v>
      </c>
      <c r="F41" s="18">
        <f t="shared" si="7"/>
        <v>-9.0400306341865744E-2</v>
      </c>
      <c r="G41" s="18">
        <f t="shared" si="7"/>
        <v>-0.13259354487622577</v>
      </c>
      <c r="H41" s="18">
        <f t="shared" si="7"/>
        <v>8.5742484690675455E-2</v>
      </c>
      <c r="I41" s="18">
        <f t="shared" si="7"/>
        <v>-6.8884696396121436E-2</v>
      </c>
      <c r="J41" s="18">
        <f t="shared" si="7"/>
        <v>2.6893692155205179E-2</v>
      </c>
      <c r="K41" s="18">
        <f t="shared" si="7"/>
        <v>0.49809604755073883</v>
      </c>
      <c r="L41" s="18"/>
      <c r="M41" s="18"/>
      <c r="N41" s="28">
        <f>N29/N17</f>
        <v>-1.5929060488823473E-2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29.25" customHeight="1" thickBot="1" x14ac:dyDescent="0.3">
      <c r="A42" s="3" t="s">
        <v>17</v>
      </c>
      <c r="B42" s="18">
        <f t="shared" si="7"/>
        <v>3.7699065995004589E-2</v>
      </c>
      <c r="C42" s="18">
        <f t="shared" si="7"/>
        <v>4.2800509421870902E-3</v>
      </c>
      <c r="D42" s="18">
        <f t="shared" si="7"/>
        <v>5.8271956649962896E-2</v>
      </c>
      <c r="E42" s="18">
        <f t="shared" si="7"/>
        <v>-4.4107777121029368E-2</v>
      </c>
      <c r="F42" s="18">
        <f t="shared" si="7"/>
        <v>8.7911700228048131E-2</v>
      </c>
      <c r="G42" s="18">
        <f t="shared" si="7"/>
        <v>5.1073138953159583E-2</v>
      </c>
      <c r="H42" s="18">
        <f t="shared" si="7"/>
        <v>3.964845398858987E-2</v>
      </c>
      <c r="I42" s="18">
        <f t="shared" si="7"/>
        <v>2.8305733233296278E-2</v>
      </c>
      <c r="J42" s="18">
        <f t="shared" si="7"/>
        <v>4.5941173938941968E-2</v>
      </c>
      <c r="K42" s="18">
        <f t="shared" si="7"/>
        <v>4.9841645965197225E-2</v>
      </c>
      <c r="L42" s="18"/>
      <c r="M42" s="18"/>
      <c r="N42" s="28">
        <f t="shared" ref="N42:N44" si="8">N30/N18</f>
        <v>3.5406207482555352E-2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32.25" customHeight="1" thickBot="1" x14ac:dyDescent="0.3">
      <c r="A43" s="3" t="s">
        <v>18</v>
      </c>
      <c r="B43" s="18">
        <f t="shared" si="7"/>
        <v>0.39035196736954114</v>
      </c>
      <c r="C43" s="18">
        <f t="shared" si="7"/>
        <v>0.24150728293861221</v>
      </c>
      <c r="D43" s="18">
        <f t="shared" si="7"/>
        <v>0.48830293214407444</v>
      </c>
      <c r="E43" s="18">
        <f t="shared" si="7"/>
        <v>0.5046333280520453</v>
      </c>
      <c r="F43" s="18">
        <f t="shared" si="7"/>
        <v>0.23750729464310846</v>
      </c>
      <c r="G43" s="18">
        <f t="shared" si="7"/>
        <v>-0.12949886823445683</v>
      </c>
      <c r="H43" s="18">
        <f t="shared" si="7"/>
        <v>5.9519131536927693E-2</v>
      </c>
      <c r="I43" s="18">
        <f t="shared" si="7"/>
        <v>1.9458599275189926E-2</v>
      </c>
      <c r="J43" s="18">
        <f t="shared" si="7"/>
        <v>-0.13748514214389199</v>
      </c>
      <c r="K43" s="18">
        <f t="shared" si="7"/>
        <v>0.23338610884863828</v>
      </c>
      <c r="L43" s="18"/>
      <c r="M43" s="18"/>
      <c r="N43" s="28">
        <f t="shared" si="8"/>
        <v>0.14074605896299486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29.25" customHeight="1" thickBot="1" x14ac:dyDescent="0.3">
      <c r="A44" s="3" t="s">
        <v>19</v>
      </c>
      <c r="B44" s="18">
        <f t="shared" si="7"/>
        <v>1.9035079351320504E-2</v>
      </c>
      <c r="C44" s="18">
        <f t="shared" si="7"/>
        <v>-3.7509855922411808E-2</v>
      </c>
      <c r="D44" s="18">
        <f t="shared" si="7"/>
        <v>2.2179486870329945E-2</v>
      </c>
      <c r="E44" s="18">
        <f t="shared" si="7"/>
        <v>-0.10677614409880758</v>
      </c>
      <c r="F44" s="18">
        <f t="shared" si="7"/>
        <v>2.3667579390053126E-2</v>
      </c>
      <c r="G44" s="18">
        <f t="shared" si="7"/>
        <v>-0.16787720132492306</v>
      </c>
      <c r="H44" s="18">
        <f t="shared" si="7"/>
        <v>-5.1517122651595179E-2</v>
      </c>
      <c r="I44" s="18">
        <f t="shared" si="7"/>
        <v>-0.12539367791562228</v>
      </c>
      <c r="J44" s="18">
        <f t="shared" si="7"/>
        <v>1.0825357187338461E-2</v>
      </c>
      <c r="K44" s="18">
        <f t="shared" si="7"/>
        <v>-0.11392299903325831</v>
      </c>
      <c r="L44" s="18"/>
      <c r="M44" s="18"/>
      <c r="N44" s="28">
        <f t="shared" si="8"/>
        <v>-3.5083065746318462E-2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6.5" thickBot="1" x14ac:dyDescent="0.3">
      <c r="A46" s="16" t="s">
        <v>13</v>
      </c>
      <c r="B46" s="17">
        <f t="shared" si="7"/>
        <v>-6.0848596384821454E-3</v>
      </c>
      <c r="C46" s="17">
        <f t="shared" si="7"/>
        <v>4.3591965359998881E-2</v>
      </c>
      <c r="D46" s="17">
        <f t="shared" si="7"/>
        <v>7.0346347984717075E-2</v>
      </c>
      <c r="E46" s="17">
        <f t="shared" si="7"/>
        <v>1.3061670460028761E-2</v>
      </c>
      <c r="F46" s="17">
        <f t="shared" si="7"/>
        <v>4.7905467919511058E-2</v>
      </c>
      <c r="G46" s="17">
        <f t="shared" si="7"/>
        <v>-7.8646153598310922E-3</v>
      </c>
      <c r="H46" s="17">
        <f t="shared" si="7"/>
        <v>4.8236813914699285E-2</v>
      </c>
      <c r="I46" s="17">
        <f t="shared" si="7"/>
        <v>3.0457095653733633E-2</v>
      </c>
      <c r="J46" s="17">
        <f t="shared" si="7"/>
        <v>3.9632654541134682E-2</v>
      </c>
      <c r="K46" s="17">
        <f t="shared" si="7"/>
        <v>5.3733663638950518E-2</v>
      </c>
      <c r="L46" s="17">
        <f t="shared" si="7"/>
        <v>2.4895213958475486E-2</v>
      </c>
      <c r="M46" s="17">
        <f t="shared" si="7"/>
        <v>-0.24523991296714978</v>
      </c>
      <c r="N46" s="30">
        <f t="shared" si="7"/>
        <v>3.8790162194839169E-2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5.75" thickTop="1" x14ac:dyDescent="0.2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20" customForma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20" customForma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20" customForma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20" customForma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20" customForma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20" customForma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20" customForma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20" customForma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20" customForma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20" customForma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20" customForma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20" customForma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20" customForma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20" customForma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20" customForma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20" customForma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20" customForma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20" customForma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20" customForma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20" customForma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20" customForma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20" customForma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20" customForma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20" customForma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20" customForma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20" customForma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20" customForma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20" customForma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20" customForma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s="20" customForma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20" customForma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20" customForma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20" customForma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20" customForma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20" customForma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20" customForma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20" customForma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20" customForma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20" customForma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20" customForma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20" customForma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20" customForma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20" customForma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20" customForma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20" customForma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20" customForma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20" customForma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20" customForma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20" customForma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20" customForma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s="20" customForma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s="20" customForma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s="20" customForma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s="20" customForma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s="20" customForma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s="20" customForma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s="20" customForma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s="20" customForma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s="20" customForma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s="20" customForma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s="20" customForma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s="20" customForma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s="20" customForma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s="20" customForma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s="20" customForma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s="20" customForma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s="20" customForma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s="20" customForma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s="20" customForma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s="20" customForma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s="20" customForma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s="20" customForma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s="20" customForma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s="20" customForma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s="20" customForma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s="20" customForma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s="20" customForma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s="20" customForma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s="20" customForma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20" customForma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20" customForma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s="20" customForma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s="20" customForma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s="20" customForma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s="20" customForma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s="20" customForma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s="20" customForma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s="20" customForma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s="20" customForma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s="20" customForma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s="20" customForma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s="20" customForma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s="20" customForma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s="20" customForma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s="20" customForma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s="20" customForma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s="20" customForma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s="20" customForma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s="20" customForma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s="20" customForma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s="20" customForma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s="20" customForma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s="20" customForma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s="20" customForma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s="20" customForma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s="20" customForma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s="20" customForma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s="20" customForma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s="20" customForma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s="20" customForma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s="20" customForma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s="20" customForma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s="20" customForma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s="20" customForma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s="20" customForma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s="20" customForma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s="20" customForma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s="20" customForma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s="20" customForma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s="20" customForma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s="20" customForma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s="20" customForma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s="20" customForma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s="20" customForma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s="20" customForma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s="20" customForma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s="20" customForma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s="20" customForma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s="20" customForma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s="20" customForma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s="20" customForma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s="20" customForma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s="20" customForma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s="20" customForma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s="20" customForma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s="20" customForma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s="20" customForma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s="20" customForma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s="20" customForma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s="20" customForma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s="20" customForma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s="20" customForma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s="20" customForma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s="20" customForma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s="20" customForma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s="20" customForma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s="20" customForma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s="20" customForma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s="20" customForma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s="20" customForma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s="20" customForma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s="20" customForma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s="20" customForma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s="20" customForma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s="20" customForma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s="20" customForma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s="20" customForma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s="20" customForma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s="20" customForma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s="20" customForma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s="20" customForma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s="20" customForma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s="20" customForma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s="20" customForma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s="20" customForma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s="20" customForma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s="20" customForma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s="20" customForma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s="20" customForma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s="20" customForma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s="20" customForma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s="20" customForma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s="20" customForma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s="20" customForma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s="20" customForma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s="20" customForma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s="20" customForma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s="20" customForma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s="20" customForma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s="20" customForma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s="20" customForma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s="20" customForma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s="20" customForma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s="20" customForma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s="20" customForma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s="20" customForma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s="20" customForma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s="20" customForma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s="20" customForma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s="20" customForma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s="20" customForma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s="20" customForma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s="20" customForma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s="20" customForma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s="20" customForma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s="20" customForma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s="20" customForma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s="20" customForma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s="20" customForma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s="20" customForma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s="20" customForma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s="20" customForma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s="20" customForma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s="20" customForma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s="20" customForma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s="20" customForma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s="20" customForma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s="20" customForma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s="20" customForma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s="20" customForma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s="20" customForma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s="20" customForma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s="20" customForma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s="20" customForma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s="20" customForma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s="20" customForma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s="20" customForma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s="20" customForma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s="20" customForma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s="20" customForma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s="20" customForma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s="20" customForma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s="20" customForma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s="20" customForma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s="20" customForma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s="20" customForma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s="20" customForma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s="20" customForma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s="20" customForma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s="20" customForma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s="20" customForma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s="20" customForma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s="20" customForma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s="20" customForma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s="20" customForma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s="20" customForma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s="20" customForma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s="20" customForma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s="20" customForma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s="20" customForma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s="20" customForma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s="20" customForma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s="20" customForma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s="20" customForma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s="20" customForma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s="20" customForma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s="20" customForma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s="20" customForma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s="20" customForma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s="20" customForma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s="20" customForma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s="20" customForma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s="20" customForma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s="20" customForma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s="20" customForma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s="20" customForma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s="20" customForma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s="20" customForma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s="20" customForma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s="20" customForma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s="20" customForma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s="20" customForma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s="20" customForma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s="20" customForma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s="20" customForma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s="20" customForma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s="20" customForma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s="20" customForma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s="20" customForma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s="20" customForma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s="20" customForma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s="20" customForma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s="20" customForma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s="20" customForma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s="20" customForma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s="20" customForma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s="20" customForma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s="20" customForma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s="20" customForma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s="20" customForma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s="20" customForma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s="20" customForma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s="20" customForma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s="20" customForma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s="20" customForma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s="20" customForma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s="20" customForma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s="20" customForma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s="20" customForma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s="20" customForma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s="20" customForma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s="20" customForma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s="20" customForma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s="20" customForma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s="20" customForma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s="20" customForma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s="20" customForma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s="20" customForma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s="20" customForma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s="20" customForma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s="20" customForma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s="20" customForma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s="20" customForma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s="20" customForma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s="20" customForma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s="20" customForma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s="20" customForma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s="20" customForma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s="20" customForma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s="20" customForma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s="20" customForma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s="20" customForma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s="20" customForma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s="20" customForma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s="20" customForma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s="20" customForma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s="20" customForma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s="20" customForma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s="20" customForma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s="20" customForma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s="20" customForma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s="20" customForma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s="20" customForma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s="20" customForma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s="20" customForma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s="20" customForma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s="20" customForma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s="20" customForma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s="20" customForma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s="20" customForma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s="20" customForma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s="20" customForma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s="20" customForma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s="20" customForma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s="20" customForma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s="20" customForma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s="20" customForma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s="20" customForma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s="20" customForma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s="20" customForma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s="20" customForma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s="20" customForma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s="20" customForma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s="20" customForma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s="20" customForma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s="20" customForma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s="20" customForma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s="20" customForma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s="20" customForma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s="20" customForma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s="20" customForma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s="20" customForma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s="20" customForma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s="20" customForma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s="20" customForma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s="20" customForma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s="20" customForma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s="20" customForma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s="20" customForma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s="20" customForma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s="20" customForma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s="20" customForma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s="20" customForma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s="20" customForma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s="20" customForma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s="20" customForma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s="20" customForma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s="20" customForma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s="20" customForma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s="20" customForma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s="20" customForma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s="20" customForma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s="20" customForma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s="20" customForma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s="20" customForma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s="20" customForma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s="20" customForma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s="20" customForma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s="20" customForma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s="20" customForma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s="20" customForma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s="20" customForma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s="20" customForma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s="20" customForma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s="20" customForma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s="20" customForma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s="20" customForma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s="20" customForma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s="20" customForma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s="20" customForma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s="20" customForma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s="20" customForma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s="20" customForma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s="20" customForma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s="20" customForma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s="20" customForma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s="20" customForma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s="20" customForma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s="20" customForma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s="20" customForma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s="20" customForma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s="20" customForma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s="20" customForma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s="20" customForma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s="20" customForma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s="20" customForma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s="20" customForma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s="20" customForma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s="20" customForma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s="20" customForma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s="20" customForma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s="20" customForma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s="20" customForma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s="20" customForma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s="20" customForma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s="20" customForma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s="20" customForma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s="20" customForma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s="20" customForma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s="20" customForma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s="20" customForma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s="20" customForma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s="20" customForma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s="20" customForma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s="20" customForma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s="20" customForma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s="20" customForma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s="20" customForma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s="20" customForma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s="20" customForma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s="20" customForma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s="20" customForma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s="20" customForma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s="20" customForma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s="20" customForma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s="20" customForma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s="20" customForma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s="20" customForma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s="20" customForma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s="20" customForma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s="20" customForma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s="20" customForma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s="20" customForma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s="20" customForma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s="20" customForma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s="20" customForma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s="20" customForma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s="20" customForma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s="20" customForma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s="20" customForma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s="20" customForma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s="20" customForma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s="20" customForma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s="20" customForma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s="20" customForma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s="20" customForma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s="20" customForma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s="20" customForma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s="20" customForma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s="20" customForma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s="20" customForma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s="20" customForma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s="20" customForma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s="20" customForma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s="20" customForma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s="20" customForma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s="20" customForma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s="20" customForma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s="20" customForma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s="20" customForma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s="20" customForma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s="20" customForma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s="20" customForma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s="20" customForma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s="20" customForma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s="20" customForma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s="20" customForma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s="20" customForma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s="20" customForma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s="20" customForma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s="20" customForma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s="20" customForma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s="20" customForma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s="20" customForma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s="20" customForma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s="20" customForma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s="20" customForma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s="20" customForma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s="20" customForma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s="20" customForma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s="20" customForma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s="20" customForma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s="20" customForma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s="20" customForma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s="20" customForma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s="20" customForma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s="20" customForma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s="20" customForma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s="20" customForma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s="20" customForma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s="20" customForma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s="20" customForma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s="20" customForma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s="20" customForma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s="20" customForma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s="20" customForma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s="20" customForma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s="20" customForma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s="20" customForma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s="20" customForma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s="20" customForma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s="20" customForma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s="20" customForma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s="20" customForma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s="20" customForma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s="20" customForma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s="20" customForma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s="20" customForma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s="20" customForma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s="20" customForma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s="20" customForma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s="20" customForma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s="20" customForma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s="20" customForma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s="20" customForma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s="20" customForma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s="20" customForma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s="20" customForma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s="20" customForma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s="20" customForma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s="20" customForma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s="20" customForma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s="20" customForma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s="20" customForma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s="20" customForma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s="20" customForma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s="20" customForma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s="20" customForma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s="20" customForma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s="20" customForma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s="20" customForma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s="20" customForma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s="20" customForma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s="20" customForma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s="20" customForma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s="20" customForma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s="20" customForma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s="20" customForma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s="20" customForma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s="20" customForma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s="20" customForma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s="20" customForma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s="20" customForma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s="20" customForma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s="20" customForma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s="20" customForma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s="20" customForma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s="20" customForma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s="20" customForma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s="20" customForma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s="20" customForma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s="20" customForma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s="20" customForma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s="20" customForma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s="20" customForma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s="20" customForma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s="20" customForma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s="20" customForma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s="20" customForma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s="20" customForma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s="20" customForma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s="20" customForma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s="20" customForma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s="20" customForma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s="20" customForma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s="20" customForma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s="20" customForma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s="20" customForma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s="20" customForma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s="20" customForma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s="20" customForma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s="20" customForma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s="20" customForma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s="20" customForma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s="20" customForma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s="20" customForma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s="20" customForma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s="20" customForma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s="20" customForma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s="20" customForma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s="20" customForma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s="20" customForma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s="20" customForma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s="20" customForma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s="20" customForma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s="20" customForma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s="20" customForma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s="20" customForma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s="20" customForma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s="20" customForma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s="20" customForma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s="20" customForma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s="20" customForma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s="20" customForma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s="20" customForma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s="20" customForma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s="20" customForma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s="20" customForma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s="20" customForma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s="20" customForma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s="20" customForma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s="20" customForma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s="20" customForma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s="20" customForma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s="20" customForma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s="20" customForma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s="20" customForma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s="20" customForma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s="20" customForma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s="20" customForma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s="20" customForma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s="20" customForma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s="20" customForma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s="20" customForma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s="20" customForma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s="20" customForma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s="20" customForma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s="20" customForma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s="20" customForma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s="20" customForma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s="20" customForma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s="20" customForma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s="20" customForma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s="20" customForma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s="20" customForma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s="20" customForma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s="20" customForma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s="20" customForma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s="20" customForma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s="20" customForma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s="20" customForma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s="20" customForma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s="20" customForma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s="20" customForma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s="20" customForma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s="20" customForma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s="20" customForma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s="20" customForma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s="20" customForma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s="20" customForma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s="20" customForma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s="20" customForma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s="20" customForma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s="20" customForma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s="20" customForma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s="20" customForma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s="20" customForma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s="20" customForma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s="20" customForma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s="20" customForma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s="20" customForma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s="20" customForma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s="20" customForma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s="20" customForma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s="20" customForma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s="20" customForma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s="20" customForma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s="20" customForma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s="20" customForma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s="20" customForma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s="20" customForma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s="20" customForma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s="20" customForma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s="20" customForma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s="20" customForma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s="20" customForma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s="20" customForma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s="20" customForma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s="20" customForma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s="20" customForma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s="20" customForma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s="20" customForma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s="20" customForma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s="20" customForma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s="20" customForma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s="20" customForma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s="20" customForma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s="20" customForma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s="20" customForma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s="20" customForma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s="20" customForma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s="20" customForma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s="20" customForma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s="20" customForma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s="20" customForma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s="20" customForma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s="20" customForma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s="20" customForma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s="20" customForma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s="20" customForma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s="20" customForma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s="20" customForma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s="20" customForma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s="20" customForma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s="20" customForma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s="20" customForma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s="20" customForma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s="20" customForma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s="20" customForma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s="20" customForma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s="20" customForma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s="20" customForma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s="20" customForma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s="20" customForma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s="20" customForma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s="20" customForma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s="20" customForma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s="20" customForma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s="20" customForma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s="20" customForma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s="20" customForma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s="20" customForma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s="20" customForma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s="20" customForma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s="20" customForma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s="20" customForma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s="20" customForma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s="20" customForma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s="20" customForma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s="20" customForma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s="20" customForma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s="20" customForma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s="20" customForma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s="20" customForma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s="20" customForma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s="20" customForma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s="20" customForma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s="20" customForma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s="20" customForma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s="20" customForma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s="20" customForma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s="20" customForma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s="20" customForma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s="20" customForma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s="20" customForma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s="20" customForma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s="20" customForma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s="20" customForma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s="20" customForma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s="20" customForma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s="20" customForma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s="20" customForma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s="20" customForma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s="20" customForma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s="20" customForma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s="20" customForma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s="20" customForma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s="20" customForma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s="20" customForma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s="20" customForma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s="20" customForma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s="20" customForma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s="20" customForma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s="20" customForma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s="20" customForma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s="20" customForma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s="20" customForma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s="20" customForma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s="20" customForma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s="20" customForma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s="20" customForma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s="20" customForma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s="20" customForma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s="20" customForma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s="20" customForma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s="20" customForma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s="20" customForma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s="20" customForma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s="20" customForma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s="20" customForma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s="20" customForma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s="20" customForma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s="20" customForma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s="20" customForma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s="20" customForma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s="20" customForma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s="20" customForma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s="20" customForma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s="20" customForma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s="20" customForma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s="20" customForma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s="20" customForma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s="20" customForma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s="20" customForma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s="20" customForma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s="20" customForma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s="20" customForma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s="20" customForma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s="20" customForma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s="20" customForma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s="20" customForma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s="20" customForma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s="20" customForma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s="20" customForma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s="20" customForma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s="20" customForma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s="20" customForma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s="20" customForma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s="20" customForma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s="20" customForma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s="20" customForma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s="20" customForma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s="20" customForma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s="20" customForma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s="20" customForma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s="20" customForma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s="20" customForma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s="20" customForma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s="20" customForma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s="20" customForma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s="20" customForma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s="20" customForma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s="20" customForma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s="20" customForma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s="20" customForma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s="20" customForma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s="20" customForma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s="20" customForma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s="20" customForma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s="20" customForma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s="20" customForma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s="20" customForma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s="20" customForma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s="20" customForma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s="20" customForma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s="20" customForma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s="20" customForma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s="20" customForma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 s="20" customForma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s="20" customForma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s="20" customForma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 s="20" customForma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 s="20" customForma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s="20" customForma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s="20" customForma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 s="20" customForma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s="20" customForma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s="20" customForma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s="20" customForma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 s="20" customForma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 s="20" customForma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s="20" customForma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s="20" customForma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 s="20" customForma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 s="20" customForma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s="20" customForma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s="20" customForma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 s="20" customForma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 s="20" customForma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s="20" customForma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s="20" customForma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 s="20" customForma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 s="20" customForma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s="20" customForma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s="20" customForma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 s="20" customForma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 s="20" customForma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s="20" customForma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s="20" customForma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 s="20" customForma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 s="20" customForma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s="20" customForma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s="20" customForma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 s="20" customForma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 s="20" customForma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s="20" customForma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s="20" customForma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1:27" s="20" customForma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1:27" s="20" customForma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s="20" customForma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s="20" customForma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1:27" s="20" customForma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1:27" s="20" customForma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s="20" customForma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s="20" customForma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1:27" s="20" customForma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1:27" s="20" customForma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s="20" customForma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s="20" customForma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1:27" s="20" customForma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1:27" s="20" customForma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s="20" customForma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s="20" customForma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1:27" s="20" customForma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1:27" s="20" customForma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s="20" customForma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s="20" customForma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1:27" s="20" customForma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1:27" s="20" customForma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s="20" customForma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s="20" customForma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1:27" s="20" customForma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1:27" s="20" customForma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s="20" customForma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s="20" customForma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1:27" s="20" customForma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spans="1:27" s="20" customForma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 s="20" customForma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 s="20" customForma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spans="1:27" s="20" customForma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spans="1:27" s="20" customForma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 s="20" customForma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 s="20" customForma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spans="1:27" s="20" customForma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spans="1:27" s="20" customForma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 s="20" customForma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 s="20" customForma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spans="1:27" s="20" customForma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spans="1:27" s="20" customForma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 s="20" customForma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 s="20" customForma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spans="1:27" s="20" customForma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spans="1:27" s="20" customForma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 s="20" customForma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 s="20" customForma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spans="1:27" s="20" customForma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spans="1:27" s="20" customForma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 s="20" customForma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1:27" s="20" customForma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 spans="1:27" s="20" customForma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 spans="1:27" s="20" customForma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1:27" s="20" customForma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1:27" s="20" customForma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 spans="1:27" s="20" customForma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 spans="1:27" s="20" customForma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1:27" s="20" customFormat="1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1:27" s="20" customFormat="1" x14ac:dyDescent="0.25"/>
    <row r="985" spans="1:27" s="20" customFormat="1" x14ac:dyDescent="0.25"/>
    <row r="986" spans="1:27" s="20" customFormat="1" x14ac:dyDescent="0.25"/>
    <row r="987" spans="1:27" s="20" customFormat="1" x14ac:dyDescent="0.25"/>
    <row r="988" spans="1:27" s="20" customFormat="1" x14ac:dyDescent="0.25"/>
    <row r="989" spans="1:27" s="20" customFormat="1" x14ac:dyDescent="0.25"/>
    <row r="990" spans="1:27" s="20" customFormat="1" x14ac:dyDescent="0.25"/>
    <row r="991" spans="1:27" s="20" customFormat="1" x14ac:dyDescent="0.25"/>
    <row r="992" spans="1:27" s="20" customFormat="1" x14ac:dyDescent="0.25"/>
    <row r="993" s="20" customFormat="1" x14ac:dyDescent="0.25"/>
    <row r="994" s="20" customFormat="1" x14ac:dyDescent="0.25"/>
    <row r="995" s="20" customFormat="1" x14ac:dyDescent="0.25"/>
    <row r="996" s="20" customFormat="1" x14ac:dyDescent="0.25"/>
    <row r="997" s="20" customFormat="1" x14ac:dyDescent="0.25"/>
    <row r="998" s="20" customFormat="1" x14ac:dyDescent="0.25"/>
    <row r="999" s="20" customFormat="1" x14ac:dyDescent="0.25"/>
    <row r="1000" s="20" customFormat="1" x14ac:dyDescent="0.25"/>
    <row r="1001" s="20" customFormat="1" x14ac:dyDescent="0.25"/>
    <row r="1002" s="20" customFormat="1" x14ac:dyDescent="0.25"/>
    <row r="1003" s="20" customFormat="1" x14ac:dyDescent="0.25"/>
    <row r="1004" s="20" customFormat="1" x14ac:dyDescent="0.25"/>
    <row r="1005" s="20" customFormat="1" x14ac:dyDescent="0.25"/>
    <row r="1006" s="20" customFormat="1" x14ac:dyDescent="0.25"/>
    <row r="1007" s="20" customFormat="1" x14ac:dyDescent="0.25"/>
    <row r="1008" s="20" customFormat="1" x14ac:dyDescent="0.25"/>
    <row r="1009" s="20" customFormat="1" x14ac:dyDescent="0.25"/>
    <row r="1010" s="20" customFormat="1" x14ac:dyDescent="0.25"/>
    <row r="1011" s="20" customFormat="1" x14ac:dyDescent="0.25"/>
    <row r="1012" s="20" customFormat="1" x14ac:dyDescent="0.25"/>
    <row r="1013" s="20" customFormat="1" x14ac:dyDescent="0.25"/>
    <row r="1014" s="20" customFormat="1" x14ac:dyDescent="0.25"/>
    <row r="1015" s="20" customFormat="1" x14ac:dyDescent="0.25"/>
    <row r="1016" s="20" customFormat="1" x14ac:dyDescent="0.25"/>
    <row r="1017" s="20" customFormat="1" x14ac:dyDescent="0.25"/>
    <row r="1018" s="20" customFormat="1" x14ac:dyDescent="0.25"/>
    <row r="1019" s="20" customFormat="1" x14ac:dyDescent="0.25"/>
    <row r="1020" s="20" customFormat="1" x14ac:dyDescent="0.25"/>
    <row r="1021" s="20" customFormat="1" x14ac:dyDescent="0.25"/>
    <row r="1022" s="20" customFormat="1" x14ac:dyDescent="0.25"/>
    <row r="1023" s="20" customFormat="1" x14ac:dyDescent="0.25"/>
    <row r="1024" s="20" customFormat="1" x14ac:dyDescent="0.25"/>
    <row r="1025" s="20" customFormat="1" x14ac:dyDescent="0.25"/>
    <row r="1026" s="20" customFormat="1" x14ac:dyDescent="0.25"/>
    <row r="1027" s="20" customFormat="1" x14ac:dyDescent="0.25"/>
    <row r="1028" s="20" customFormat="1" x14ac:dyDescent="0.25"/>
    <row r="1029" s="20" customFormat="1" x14ac:dyDescent="0.25"/>
    <row r="1030" s="20" customFormat="1" x14ac:dyDescent="0.25"/>
    <row r="1031" s="20" customFormat="1" x14ac:dyDescent="0.25"/>
    <row r="1032" s="20" customFormat="1" x14ac:dyDescent="0.25"/>
    <row r="1033" s="20" customFormat="1" x14ac:dyDescent="0.25"/>
    <row r="1034" s="20" customFormat="1" x14ac:dyDescent="0.25"/>
    <row r="1035" s="20" customFormat="1" x14ac:dyDescent="0.25"/>
    <row r="1036" s="20" customFormat="1" x14ac:dyDescent="0.25"/>
    <row r="1037" s="20" customFormat="1" x14ac:dyDescent="0.25"/>
    <row r="1038" s="20" customFormat="1" x14ac:dyDescent="0.25"/>
    <row r="1039" s="20" customFormat="1" x14ac:dyDescent="0.25"/>
    <row r="1040" s="20" customFormat="1" x14ac:dyDescent="0.25"/>
    <row r="1041" s="20" customFormat="1" x14ac:dyDescent="0.25"/>
    <row r="1042" s="20" customFormat="1" x14ac:dyDescent="0.25"/>
    <row r="1043" s="20" customFormat="1" x14ac:dyDescent="0.25"/>
    <row r="1044" s="20" customFormat="1" x14ac:dyDescent="0.25"/>
    <row r="1045" s="20" customFormat="1" x14ac:dyDescent="0.25"/>
    <row r="1046" s="20" customFormat="1" x14ac:dyDescent="0.25"/>
    <row r="1047" s="20" customFormat="1" x14ac:dyDescent="0.25"/>
    <row r="1048" s="20" customFormat="1" x14ac:dyDescent="0.25"/>
    <row r="1049" s="20" customFormat="1" x14ac:dyDescent="0.25"/>
    <row r="1050" s="20" customFormat="1" x14ac:dyDescent="0.25"/>
    <row r="1051" s="20" customFormat="1" x14ac:dyDescent="0.25"/>
    <row r="1052" s="20" customFormat="1" x14ac:dyDescent="0.25"/>
    <row r="1053" s="20" customFormat="1" x14ac:dyDescent="0.25"/>
    <row r="1054" s="20" customFormat="1" x14ac:dyDescent="0.25"/>
    <row r="1055" s="20" customFormat="1" x14ac:dyDescent="0.25"/>
    <row r="1056" s="20" customFormat="1" x14ac:dyDescent="0.25"/>
    <row r="1057" s="20" customFormat="1" x14ac:dyDescent="0.25"/>
    <row r="1058" s="20" customFormat="1" x14ac:dyDescent="0.25"/>
    <row r="1059" s="20" customFormat="1" x14ac:dyDescent="0.25"/>
    <row r="1060" s="20" customFormat="1" x14ac:dyDescent="0.25"/>
    <row r="1061" s="20" customFormat="1" x14ac:dyDescent="0.25"/>
    <row r="1062" s="20" customFormat="1" x14ac:dyDescent="0.25"/>
    <row r="1063" s="20" customFormat="1" x14ac:dyDescent="0.25"/>
    <row r="1064" s="20" customFormat="1" x14ac:dyDescent="0.25"/>
    <row r="1065" s="20" customFormat="1" x14ac:dyDescent="0.25"/>
    <row r="1066" s="20" customFormat="1" x14ac:dyDescent="0.25"/>
    <row r="1067" s="20" customFormat="1" x14ac:dyDescent="0.25"/>
    <row r="1068" s="20" customFormat="1" x14ac:dyDescent="0.25"/>
    <row r="1069" s="20" customFormat="1" x14ac:dyDescent="0.25"/>
    <row r="1070" s="20" customFormat="1" x14ac:dyDescent="0.25"/>
    <row r="1071" s="20" customFormat="1" x14ac:dyDescent="0.25"/>
    <row r="1072" s="20" customFormat="1" x14ac:dyDescent="0.25"/>
    <row r="1073" s="20" customFormat="1" x14ac:dyDescent="0.25"/>
    <row r="1074" s="20" customFormat="1" x14ac:dyDescent="0.25"/>
    <row r="1075" s="20" customFormat="1" x14ac:dyDescent="0.25"/>
    <row r="1076" s="20" customFormat="1" x14ac:dyDescent="0.25"/>
    <row r="1077" s="20" customFormat="1" x14ac:dyDescent="0.25"/>
    <row r="1078" s="20" customFormat="1" x14ac:dyDescent="0.25"/>
    <row r="1079" s="20" customFormat="1" x14ac:dyDescent="0.25"/>
    <row r="1080" s="20" customFormat="1" x14ac:dyDescent="0.25"/>
    <row r="1081" s="20" customFormat="1" x14ac:dyDescent="0.25"/>
    <row r="1082" s="20" customFormat="1" x14ac:dyDescent="0.25"/>
    <row r="1083" s="20" customFormat="1" x14ac:dyDescent="0.25"/>
    <row r="1084" s="20" customFormat="1" x14ac:dyDescent="0.25"/>
    <row r="1085" s="20" customFormat="1" x14ac:dyDescent="0.25"/>
    <row r="1086" s="20" customFormat="1" x14ac:dyDescent="0.25"/>
    <row r="1087" s="20" customFormat="1" x14ac:dyDescent="0.25"/>
    <row r="1088" s="20" customFormat="1" x14ac:dyDescent="0.25"/>
    <row r="1089" s="20" customFormat="1" x14ac:dyDescent="0.25"/>
    <row r="1090" s="20" customFormat="1" x14ac:dyDescent="0.25"/>
    <row r="1091" s="20" customFormat="1" x14ac:dyDescent="0.25"/>
    <row r="1092" s="20" customFormat="1" x14ac:dyDescent="0.25"/>
    <row r="1093" s="20" customFormat="1" x14ac:dyDescent="0.25"/>
    <row r="1094" s="20" customFormat="1" x14ac:dyDescent="0.25"/>
    <row r="1095" s="20" customFormat="1" x14ac:dyDescent="0.25"/>
    <row r="1096" s="20" customFormat="1" x14ac:dyDescent="0.25"/>
    <row r="1097" s="20" customFormat="1" x14ac:dyDescent="0.25"/>
    <row r="1098" s="20" customFormat="1" x14ac:dyDescent="0.25"/>
    <row r="1099" s="20" customFormat="1" x14ac:dyDescent="0.25"/>
    <row r="1100" s="20" customFormat="1" x14ac:dyDescent="0.25"/>
    <row r="1101" s="20" customFormat="1" x14ac:dyDescent="0.25"/>
    <row r="1102" s="20" customFormat="1" x14ac:dyDescent="0.25"/>
    <row r="1103" s="20" customFormat="1" x14ac:dyDescent="0.25"/>
    <row r="1104" s="20" customFormat="1" x14ac:dyDescent="0.25"/>
    <row r="1105" s="20" customFormat="1" x14ac:dyDescent="0.25"/>
    <row r="1106" s="20" customFormat="1" x14ac:dyDescent="0.25"/>
    <row r="1107" s="20" customFormat="1" x14ac:dyDescent="0.25"/>
    <row r="1108" s="20" customFormat="1" x14ac:dyDescent="0.25"/>
    <row r="1109" s="20" customFormat="1" x14ac:dyDescent="0.25"/>
    <row r="1110" s="20" customFormat="1" x14ac:dyDescent="0.25"/>
    <row r="1111" s="20" customFormat="1" x14ac:dyDescent="0.25"/>
    <row r="1112" s="20" customFormat="1" x14ac:dyDescent="0.25"/>
    <row r="1113" s="20" customFormat="1" x14ac:dyDescent="0.25"/>
    <row r="1114" s="20" customFormat="1" x14ac:dyDescent="0.25"/>
    <row r="1115" s="20" customFormat="1" x14ac:dyDescent="0.25"/>
    <row r="1116" s="20" customFormat="1" x14ac:dyDescent="0.25"/>
    <row r="1117" s="20" customFormat="1" x14ac:dyDescent="0.25"/>
    <row r="1118" s="20" customFormat="1" x14ac:dyDescent="0.25"/>
    <row r="1119" s="20" customFormat="1" x14ac:dyDescent="0.25"/>
    <row r="1120" s="20" customFormat="1" x14ac:dyDescent="0.25"/>
    <row r="1121" s="20" customFormat="1" x14ac:dyDescent="0.25"/>
    <row r="1122" s="20" customFormat="1" x14ac:dyDescent="0.25"/>
    <row r="1123" s="20" customFormat="1" x14ac:dyDescent="0.25"/>
    <row r="1124" s="20" customFormat="1" x14ac:dyDescent="0.25"/>
    <row r="1125" s="20" customFormat="1" x14ac:dyDescent="0.25"/>
    <row r="1126" s="20" customFormat="1" x14ac:dyDescent="0.25"/>
    <row r="1127" s="20" customFormat="1" x14ac:dyDescent="0.25"/>
    <row r="1128" s="20" customFormat="1" x14ac:dyDescent="0.25"/>
    <row r="1129" s="20" customFormat="1" x14ac:dyDescent="0.25"/>
    <row r="1130" s="20" customFormat="1" x14ac:dyDescent="0.25"/>
    <row r="1131" s="20" customFormat="1" x14ac:dyDescent="0.25"/>
    <row r="1132" s="20" customFormat="1" x14ac:dyDescent="0.25"/>
    <row r="1133" s="20" customFormat="1" x14ac:dyDescent="0.25"/>
    <row r="1134" s="20" customFormat="1" x14ac:dyDescent="0.25"/>
    <row r="1135" s="20" customFormat="1" x14ac:dyDescent="0.25"/>
    <row r="1136" s="20" customFormat="1" x14ac:dyDescent="0.25"/>
    <row r="1137" s="20" customFormat="1" x14ac:dyDescent="0.25"/>
    <row r="1138" s="20" customFormat="1" x14ac:dyDescent="0.25"/>
    <row r="1139" s="20" customFormat="1" x14ac:dyDescent="0.25"/>
    <row r="1140" s="20" customFormat="1" x14ac:dyDescent="0.25"/>
    <row r="1141" s="20" customFormat="1" x14ac:dyDescent="0.25"/>
    <row r="1142" s="20" customFormat="1" x14ac:dyDescent="0.25"/>
    <row r="1143" s="20" customFormat="1" x14ac:dyDescent="0.25"/>
    <row r="1144" s="20" customFormat="1" x14ac:dyDescent="0.25"/>
    <row r="1145" s="20" customFormat="1" x14ac:dyDescent="0.25"/>
    <row r="1146" s="20" customFormat="1" x14ac:dyDescent="0.25"/>
    <row r="1147" s="20" customFormat="1" x14ac:dyDescent="0.25"/>
    <row r="1148" s="20" customFormat="1" x14ac:dyDescent="0.25"/>
    <row r="1149" s="20" customFormat="1" x14ac:dyDescent="0.25"/>
    <row r="1150" s="20" customFormat="1" x14ac:dyDescent="0.25"/>
    <row r="1151" s="20" customFormat="1" x14ac:dyDescent="0.25"/>
    <row r="1152" s="20" customFormat="1" x14ac:dyDescent="0.25"/>
    <row r="1153" s="20" customFormat="1" x14ac:dyDescent="0.25"/>
    <row r="1154" s="20" customFormat="1" x14ac:dyDescent="0.25"/>
    <row r="1155" s="20" customFormat="1" x14ac:dyDescent="0.25"/>
    <row r="1156" s="20" customFormat="1" x14ac:dyDescent="0.25"/>
    <row r="1157" s="20" customFormat="1" x14ac:dyDescent="0.25"/>
    <row r="1158" s="20" customFormat="1" x14ac:dyDescent="0.25"/>
    <row r="1159" s="20" customFormat="1" x14ac:dyDescent="0.25"/>
    <row r="1160" s="20" customFormat="1" x14ac:dyDescent="0.25"/>
    <row r="1161" s="20" customFormat="1" x14ac:dyDescent="0.25"/>
    <row r="1162" s="20" customFormat="1" x14ac:dyDescent="0.25"/>
    <row r="1163" s="20" customFormat="1" x14ac:dyDescent="0.25"/>
    <row r="1164" s="20" customFormat="1" x14ac:dyDescent="0.25"/>
    <row r="1165" s="20" customFormat="1" x14ac:dyDescent="0.25"/>
    <row r="1166" s="20" customFormat="1" x14ac:dyDescent="0.25"/>
    <row r="1167" s="20" customFormat="1" x14ac:dyDescent="0.25"/>
    <row r="1168" s="20" customFormat="1" x14ac:dyDescent="0.25"/>
    <row r="1169" s="20" customFormat="1" x14ac:dyDescent="0.25"/>
    <row r="1170" s="20" customFormat="1" x14ac:dyDescent="0.25"/>
    <row r="1171" s="20" customFormat="1" x14ac:dyDescent="0.25"/>
    <row r="1172" s="20" customFormat="1" x14ac:dyDescent="0.25"/>
    <row r="1173" s="20" customFormat="1" x14ac:dyDescent="0.25"/>
    <row r="1174" s="20" customFormat="1" x14ac:dyDescent="0.25"/>
    <row r="1175" s="20" customFormat="1" x14ac:dyDescent="0.25"/>
    <row r="1176" s="20" customFormat="1" x14ac:dyDescent="0.25"/>
    <row r="1177" s="20" customFormat="1" x14ac:dyDescent="0.25"/>
    <row r="1178" s="20" customFormat="1" x14ac:dyDescent="0.25"/>
    <row r="1179" s="20" customFormat="1" x14ac:dyDescent="0.25"/>
    <row r="1180" s="20" customFormat="1" x14ac:dyDescent="0.25"/>
    <row r="1181" s="20" customFormat="1" x14ac:dyDescent="0.25"/>
    <row r="1182" s="20" customFormat="1" x14ac:dyDescent="0.25"/>
    <row r="1183" s="20" customFormat="1" x14ac:dyDescent="0.25"/>
    <row r="1184" s="20" customFormat="1" x14ac:dyDescent="0.25"/>
    <row r="1185" s="20" customFormat="1" x14ac:dyDescent="0.25"/>
    <row r="1186" s="20" customFormat="1" x14ac:dyDescent="0.25"/>
    <row r="1187" s="20" customFormat="1" x14ac:dyDescent="0.25"/>
    <row r="1188" s="20" customFormat="1" x14ac:dyDescent="0.25"/>
    <row r="1189" s="20" customFormat="1" x14ac:dyDescent="0.25"/>
    <row r="1190" s="20" customFormat="1" x14ac:dyDescent="0.25"/>
    <row r="1191" s="20" customFormat="1" x14ac:dyDescent="0.25"/>
    <row r="1192" s="20" customFormat="1" x14ac:dyDescent="0.25"/>
    <row r="1193" s="20" customFormat="1" x14ac:dyDescent="0.25"/>
    <row r="1194" s="20" customFormat="1" x14ac:dyDescent="0.25"/>
    <row r="1195" s="20" customFormat="1" x14ac:dyDescent="0.25"/>
    <row r="1196" s="20" customFormat="1" x14ac:dyDescent="0.25"/>
    <row r="1197" s="20" customFormat="1" x14ac:dyDescent="0.25"/>
    <row r="1198" s="20" customFormat="1" x14ac:dyDescent="0.25"/>
    <row r="1199" s="20" customFormat="1" x14ac:dyDescent="0.25"/>
    <row r="1200" s="20" customFormat="1" x14ac:dyDescent="0.25"/>
    <row r="1201" s="20" customFormat="1" x14ac:dyDescent="0.25"/>
    <row r="1202" s="20" customFormat="1" x14ac:dyDescent="0.25"/>
    <row r="1203" s="20" customFormat="1" x14ac:dyDescent="0.25"/>
    <row r="1204" s="20" customFormat="1" x14ac:dyDescent="0.25"/>
    <row r="1205" s="20" customFormat="1" x14ac:dyDescent="0.25"/>
    <row r="1206" s="20" customFormat="1" x14ac:dyDescent="0.25"/>
    <row r="1207" s="20" customFormat="1" x14ac:dyDescent="0.25"/>
    <row r="1208" s="20" customFormat="1" x14ac:dyDescent="0.25"/>
    <row r="1209" s="20" customFormat="1" x14ac:dyDescent="0.25"/>
    <row r="1210" s="20" customFormat="1" x14ac:dyDescent="0.25"/>
    <row r="1211" s="20" customFormat="1" x14ac:dyDescent="0.25"/>
    <row r="1212" s="20" customFormat="1" x14ac:dyDescent="0.25"/>
    <row r="1213" s="20" customFormat="1" x14ac:dyDescent="0.25"/>
    <row r="1214" s="20" customFormat="1" x14ac:dyDescent="0.25"/>
    <row r="1215" s="20" customFormat="1" x14ac:dyDescent="0.25"/>
    <row r="1216" s="20" customFormat="1" x14ac:dyDescent="0.25"/>
    <row r="1217" s="20" customFormat="1" x14ac:dyDescent="0.25"/>
    <row r="1218" s="20" customFormat="1" x14ac:dyDescent="0.25"/>
    <row r="1219" s="20" customFormat="1" x14ac:dyDescent="0.25"/>
    <row r="1220" s="20" customFormat="1" x14ac:dyDescent="0.25"/>
    <row r="1221" s="20" customFormat="1" x14ac:dyDescent="0.25"/>
    <row r="1222" s="20" customFormat="1" x14ac:dyDescent="0.25"/>
    <row r="1223" s="20" customFormat="1" x14ac:dyDescent="0.25"/>
    <row r="1224" s="20" customFormat="1" x14ac:dyDescent="0.25"/>
    <row r="1225" s="20" customFormat="1" x14ac:dyDescent="0.25"/>
    <row r="1226" s="20" customFormat="1" x14ac:dyDescent="0.25"/>
    <row r="1227" s="20" customFormat="1" x14ac:dyDescent="0.25"/>
    <row r="1228" s="20" customFormat="1" x14ac:dyDescent="0.25"/>
    <row r="1229" s="20" customFormat="1" x14ac:dyDescent="0.25"/>
    <row r="1230" s="20" customFormat="1" x14ac:dyDescent="0.25"/>
    <row r="1231" s="20" customFormat="1" x14ac:dyDescent="0.25"/>
    <row r="1232" s="20" customFormat="1" x14ac:dyDescent="0.25"/>
    <row r="1233" s="20" customFormat="1" x14ac:dyDescent="0.25"/>
    <row r="1234" s="20" customFormat="1" x14ac:dyDescent="0.25"/>
    <row r="1235" s="20" customFormat="1" x14ac:dyDescent="0.25"/>
    <row r="1236" s="20" customFormat="1" x14ac:dyDescent="0.25"/>
    <row r="1237" s="20" customFormat="1" x14ac:dyDescent="0.25"/>
    <row r="1238" s="20" customFormat="1" x14ac:dyDescent="0.25"/>
    <row r="1239" s="20" customFormat="1" x14ac:dyDescent="0.25"/>
    <row r="1240" s="20" customFormat="1" x14ac:dyDescent="0.25"/>
    <row r="1241" s="20" customFormat="1" x14ac:dyDescent="0.25"/>
    <row r="1242" s="20" customFormat="1" x14ac:dyDescent="0.25"/>
    <row r="1243" s="20" customFormat="1" x14ac:dyDescent="0.25"/>
    <row r="1244" s="20" customFormat="1" x14ac:dyDescent="0.25"/>
    <row r="1245" s="20" customFormat="1" x14ac:dyDescent="0.25"/>
    <row r="1246" s="20" customFormat="1" x14ac:dyDescent="0.25"/>
    <row r="1247" s="20" customFormat="1" x14ac:dyDescent="0.25"/>
    <row r="1248" s="20" customFormat="1" x14ac:dyDescent="0.25"/>
    <row r="1249" s="20" customFormat="1" x14ac:dyDescent="0.25"/>
    <row r="1250" s="20" customFormat="1" x14ac:dyDescent="0.25"/>
    <row r="1251" s="20" customFormat="1" x14ac:dyDescent="0.25"/>
    <row r="1252" s="20" customFormat="1" x14ac:dyDescent="0.25"/>
    <row r="1253" s="20" customFormat="1" x14ac:dyDescent="0.25"/>
    <row r="1254" s="20" customFormat="1" x14ac:dyDescent="0.25"/>
    <row r="1255" s="20" customFormat="1" x14ac:dyDescent="0.25"/>
    <row r="1256" s="20" customFormat="1" x14ac:dyDescent="0.25"/>
    <row r="1257" s="20" customFormat="1" x14ac:dyDescent="0.25"/>
    <row r="1258" s="20" customFormat="1" x14ac:dyDescent="0.25"/>
    <row r="1259" s="20" customFormat="1" x14ac:dyDescent="0.25"/>
    <row r="1260" s="20" customFormat="1" x14ac:dyDescent="0.25"/>
    <row r="1261" s="20" customFormat="1" x14ac:dyDescent="0.25"/>
    <row r="1262" s="20" customFormat="1" x14ac:dyDescent="0.25"/>
    <row r="1263" s="20" customFormat="1" x14ac:dyDescent="0.25"/>
    <row r="1264" s="20" customFormat="1" x14ac:dyDescent="0.25"/>
    <row r="1265" s="20" customFormat="1" x14ac:dyDescent="0.25"/>
    <row r="1266" s="20" customFormat="1" x14ac:dyDescent="0.25"/>
    <row r="1267" s="20" customFormat="1" x14ac:dyDescent="0.25"/>
    <row r="1268" s="20" customFormat="1" x14ac:dyDescent="0.25"/>
    <row r="1269" s="20" customFormat="1" x14ac:dyDescent="0.25"/>
    <row r="1270" s="20" customFormat="1" x14ac:dyDescent="0.25"/>
    <row r="1271" s="20" customFormat="1" x14ac:dyDescent="0.25"/>
    <row r="1272" s="20" customFormat="1" x14ac:dyDescent="0.25"/>
    <row r="1273" s="20" customFormat="1" x14ac:dyDescent="0.25"/>
    <row r="1274" s="20" customFormat="1" x14ac:dyDescent="0.25"/>
    <row r="1275" s="20" customFormat="1" x14ac:dyDescent="0.25"/>
    <row r="1276" s="20" customFormat="1" x14ac:dyDescent="0.25"/>
    <row r="1277" s="20" customFormat="1" x14ac:dyDescent="0.25"/>
    <row r="1278" s="20" customFormat="1" x14ac:dyDescent="0.25"/>
    <row r="1279" s="20" customFormat="1" x14ac:dyDescent="0.25"/>
    <row r="1280" s="20" customFormat="1" x14ac:dyDescent="0.25"/>
    <row r="1281" s="20" customFormat="1" x14ac:dyDescent="0.25"/>
    <row r="1282" s="20" customFormat="1" x14ac:dyDescent="0.25"/>
    <row r="1283" s="20" customFormat="1" x14ac:dyDescent="0.25"/>
    <row r="1284" s="20" customFormat="1" x14ac:dyDescent="0.25"/>
    <row r="1285" s="20" customFormat="1" x14ac:dyDescent="0.25"/>
    <row r="1286" s="20" customFormat="1" x14ac:dyDescent="0.25"/>
    <row r="1287" s="20" customFormat="1" x14ac:dyDescent="0.25"/>
    <row r="1288" s="20" customFormat="1" x14ac:dyDescent="0.25"/>
    <row r="1289" s="20" customFormat="1" x14ac:dyDescent="0.25"/>
    <row r="1290" s="20" customFormat="1" x14ac:dyDescent="0.25"/>
    <row r="1291" s="20" customFormat="1" x14ac:dyDescent="0.25"/>
    <row r="1292" s="20" customFormat="1" x14ac:dyDescent="0.25"/>
    <row r="1293" s="20" customFormat="1" x14ac:dyDescent="0.25"/>
    <row r="1294" s="20" customFormat="1" x14ac:dyDescent="0.25"/>
    <row r="1295" s="20" customFormat="1" x14ac:dyDescent="0.25"/>
    <row r="1296" s="20" customFormat="1" x14ac:dyDescent="0.25"/>
    <row r="1297" s="20" customFormat="1" x14ac:dyDescent="0.25"/>
    <row r="1298" s="20" customFormat="1" x14ac:dyDescent="0.25"/>
    <row r="1299" s="20" customFormat="1" x14ac:dyDescent="0.25"/>
    <row r="1300" s="20" customFormat="1" x14ac:dyDescent="0.25"/>
    <row r="1301" s="20" customFormat="1" x14ac:dyDescent="0.25"/>
    <row r="1302" s="20" customFormat="1" x14ac:dyDescent="0.25"/>
    <row r="1303" s="20" customFormat="1" x14ac:dyDescent="0.25"/>
    <row r="1304" s="20" customFormat="1" x14ac:dyDescent="0.25"/>
    <row r="1305" s="20" customFormat="1" x14ac:dyDescent="0.25"/>
    <row r="1306" s="20" customFormat="1" x14ac:dyDescent="0.25"/>
    <row r="1307" s="20" customFormat="1" x14ac:dyDescent="0.25"/>
    <row r="1308" s="20" customFormat="1" x14ac:dyDescent="0.25"/>
    <row r="1309" s="20" customFormat="1" x14ac:dyDescent="0.25"/>
    <row r="1310" s="20" customFormat="1" x14ac:dyDescent="0.25"/>
    <row r="1311" s="20" customFormat="1" x14ac:dyDescent="0.25"/>
    <row r="1312" s="20" customFormat="1" x14ac:dyDescent="0.25"/>
    <row r="1313" s="20" customFormat="1" x14ac:dyDescent="0.25"/>
    <row r="1314" s="20" customFormat="1" x14ac:dyDescent="0.25"/>
    <row r="1315" s="20" customFormat="1" x14ac:dyDescent="0.25"/>
    <row r="1316" s="20" customFormat="1" x14ac:dyDescent="0.25"/>
    <row r="1317" s="20" customFormat="1" x14ac:dyDescent="0.25"/>
    <row r="1318" s="20" customFormat="1" x14ac:dyDescent="0.25"/>
    <row r="1319" s="20" customFormat="1" x14ac:dyDescent="0.25"/>
    <row r="1320" s="20" customFormat="1" x14ac:dyDescent="0.25"/>
    <row r="1321" s="20" customFormat="1" x14ac:dyDescent="0.25"/>
    <row r="1322" s="20" customFormat="1" x14ac:dyDescent="0.25"/>
    <row r="1323" s="20" customFormat="1" x14ac:dyDescent="0.25"/>
    <row r="1324" s="20" customFormat="1" x14ac:dyDescent="0.25"/>
    <row r="1325" s="20" customFormat="1" x14ac:dyDescent="0.25"/>
    <row r="1326" s="20" customFormat="1" x14ac:dyDescent="0.25"/>
    <row r="1327" s="20" customFormat="1" x14ac:dyDescent="0.25"/>
    <row r="1328" s="20" customFormat="1" x14ac:dyDescent="0.25"/>
    <row r="1329" s="20" customFormat="1" x14ac:dyDescent="0.25"/>
    <row r="1330" s="20" customFormat="1" x14ac:dyDescent="0.25"/>
    <row r="1331" s="20" customFormat="1" x14ac:dyDescent="0.25"/>
    <row r="1332" s="20" customFormat="1" x14ac:dyDescent="0.25"/>
    <row r="1333" s="20" customFormat="1" x14ac:dyDescent="0.25"/>
    <row r="1334" s="20" customFormat="1" x14ac:dyDescent="0.25"/>
    <row r="1335" s="20" customFormat="1" x14ac:dyDescent="0.25"/>
    <row r="1336" s="20" customFormat="1" x14ac:dyDescent="0.25"/>
    <row r="1337" s="20" customFormat="1" x14ac:dyDescent="0.25"/>
    <row r="1338" s="20" customFormat="1" x14ac:dyDescent="0.25"/>
    <row r="1339" s="20" customFormat="1" x14ac:dyDescent="0.25"/>
    <row r="1340" s="20" customFormat="1" x14ac:dyDescent="0.25"/>
    <row r="1341" s="20" customFormat="1" x14ac:dyDescent="0.25"/>
    <row r="1342" s="20" customFormat="1" x14ac:dyDescent="0.25"/>
    <row r="1343" s="20" customFormat="1" x14ac:dyDescent="0.25"/>
    <row r="1344" s="20" customFormat="1" x14ac:dyDescent="0.25"/>
    <row r="1345" s="20" customFormat="1" x14ac:dyDescent="0.25"/>
    <row r="1346" s="20" customFormat="1" x14ac:dyDescent="0.25"/>
    <row r="1347" s="20" customFormat="1" x14ac:dyDescent="0.25"/>
    <row r="1348" s="20" customFormat="1" x14ac:dyDescent="0.25"/>
    <row r="1349" s="20" customFormat="1" x14ac:dyDescent="0.25"/>
    <row r="1350" s="20" customFormat="1" x14ac:dyDescent="0.25"/>
    <row r="1351" s="20" customFormat="1" x14ac:dyDescent="0.25"/>
    <row r="1352" s="20" customFormat="1" x14ac:dyDescent="0.25"/>
    <row r="1353" s="20" customFormat="1" x14ac:dyDescent="0.25"/>
    <row r="1354" s="20" customFormat="1" x14ac:dyDescent="0.25"/>
    <row r="1355" s="20" customFormat="1" x14ac:dyDescent="0.25"/>
    <row r="1356" s="20" customFormat="1" x14ac:dyDescent="0.25"/>
    <row r="1357" s="20" customFormat="1" x14ac:dyDescent="0.25"/>
    <row r="1358" s="20" customFormat="1" x14ac:dyDescent="0.25"/>
    <row r="1359" s="20" customFormat="1" x14ac:dyDescent="0.25"/>
    <row r="1360" s="20" customFormat="1" x14ac:dyDescent="0.25"/>
    <row r="1361" s="20" customFormat="1" x14ac:dyDescent="0.25"/>
    <row r="1362" s="20" customFormat="1" x14ac:dyDescent="0.25"/>
    <row r="1363" s="20" customFormat="1" x14ac:dyDescent="0.25"/>
    <row r="1364" s="20" customFormat="1" x14ac:dyDescent="0.25"/>
    <row r="1365" s="20" customFormat="1" x14ac:dyDescent="0.25"/>
    <row r="1366" s="20" customFormat="1" x14ac:dyDescent="0.25"/>
    <row r="1367" s="20" customFormat="1" x14ac:dyDescent="0.25"/>
    <row r="1368" s="20" customFormat="1" x14ac:dyDescent="0.25"/>
    <row r="1369" s="20" customFormat="1" x14ac:dyDescent="0.25"/>
    <row r="1370" s="20" customFormat="1" x14ac:dyDescent="0.25"/>
    <row r="1371" s="20" customFormat="1" x14ac:dyDescent="0.25"/>
    <row r="1372" s="20" customFormat="1" x14ac:dyDescent="0.25"/>
    <row r="1373" s="20" customFormat="1" x14ac:dyDescent="0.25"/>
    <row r="1374" s="20" customFormat="1" x14ac:dyDescent="0.25"/>
    <row r="1375" s="20" customFormat="1" x14ac:dyDescent="0.25"/>
    <row r="1376" s="20" customFormat="1" x14ac:dyDescent="0.25"/>
    <row r="1377" s="20" customFormat="1" x14ac:dyDescent="0.25"/>
    <row r="1378" s="20" customFormat="1" x14ac:dyDescent="0.25"/>
    <row r="1379" s="20" customFormat="1" x14ac:dyDescent="0.25"/>
    <row r="1380" s="20" customFormat="1" x14ac:dyDescent="0.25"/>
    <row r="1381" s="20" customFormat="1" x14ac:dyDescent="0.25"/>
    <row r="1382" s="20" customFormat="1" x14ac:dyDescent="0.25"/>
    <row r="1383" s="20" customFormat="1" x14ac:dyDescent="0.25"/>
    <row r="1384" s="20" customFormat="1" x14ac:dyDescent="0.25"/>
    <row r="1385" s="20" customFormat="1" x14ac:dyDescent="0.25"/>
    <row r="1386" s="20" customFormat="1" x14ac:dyDescent="0.25"/>
    <row r="1387" s="20" customFormat="1" x14ac:dyDescent="0.25"/>
    <row r="1388" s="20" customFormat="1" x14ac:dyDescent="0.25"/>
    <row r="1389" s="20" customFormat="1" x14ac:dyDescent="0.25"/>
    <row r="1390" s="20" customFormat="1" x14ac:dyDescent="0.25"/>
    <row r="1391" s="20" customFormat="1" x14ac:dyDescent="0.25"/>
    <row r="1392" s="20" customFormat="1" x14ac:dyDescent="0.25"/>
    <row r="1393" s="20" customFormat="1" x14ac:dyDescent="0.25"/>
    <row r="1394" s="20" customFormat="1" x14ac:dyDescent="0.25"/>
    <row r="1395" s="20" customFormat="1" x14ac:dyDescent="0.25"/>
    <row r="1396" s="20" customFormat="1" x14ac:dyDescent="0.25"/>
    <row r="1397" s="20" customFormat="1" x14ac:dyDescent="0.25"/>
    <row r="1398" s="20" customFormat="1" x14ac:dyDescent="0.25"/>
    <row r="1399" s="20" customFormat="1" x14ac:dyDescent="0.25"/>
    <row r="1400" s="20" customFormat="1" x14ac:dyDescent="0.25"/>
    <row r="1401" s="20" customFormat="1" x14ac:dyDescent="0.25"/>
    <row r="1402" s="20" customFormat="1" x14ac:dyDescent="0.25"/>
    <row r="1403" s="20" customFormat="1" x14ac:dyDescent="0.25"/>
    <row r="1404" s="20" customFormat="1" x14ac:dyDescent="0.25"/>
    <row r="1405" s="20" customFormat="1" x14ac:dyDescent="0.25"/>
    <row r="1406" s="20" customFormat="1" x14ac:dyDescent="0.25"/>
    <row r="1407" s="20" customFormat="1" x14ac:dyDescent="0.25"/>
    <row r="1408" s="20" customFormat="1" x14ac:dyDescent="0.25"/>
    <row r="1409" s="20" customFormat="1" x14ac:dyDescent="0.25"/>
    <row r="1410" s="20" customFormat="1" x14ac:dyDescent="0.25"/>
    <row r="1411" s="20" customFormat="1" x14ac:dyDescent="0.25"/>
    <row r="1412" s="20" customFormat="1" x14ac:dyDescent="0.25"/>
    <row r="1413" s="20" customFormat="1" x14ac:dyDescent="0.25"/>
    <row r="1414" s="20" customFormat="1" x14ac:dyDescent="0.25"/>
    <row r="1415" s="20" customFormat="1" x14ac:dyDescent="0.25"/>
    <row r="1416" s="20" customFormat="1" x14ac:dyDescent="0.25"/>
    <row r="1417" s="20" customFormat="1" x14ac:dyDescent="0.25"/>
    <row r="1418" s="20" customFormat="1" x14ac:dyDescent="0.25"/>
    <row r="1419" s="20" customFormat="1" x14ac:dyDescent="0.25"/>
    <row r="1420" s="20" customFormat="1" x14ac:dyDescent="0.25"/>
    <row r="1421" s="20" customFormat="1" x14ac:dyDescent="0.25"/>
    <row r="1422" s="20" customFormat="1" x14ac:dyDescent="0.25"/>
    <row r="1423" s="20" customFormat="1" x14ac:dyDescent="0.25"/>
    <row r="1424" s="20" customFormat="1" x14ac:dyDescent="0.25"/>
    <row r="1425" s="20" customFormat="1" x14ac:dyDescent="0.25"/>
    <row r="1426" s="20" customFormat="1" x14ac:dyDescent="0.25"/>
    <row r="1427" s="20" customFormat="1" x14ac:dyDescent="0.25"/>
    <row r="1428" s="20" customFormat="1" x14ac:dyDescent="0.25"/>
    <row r="1429" s="20" customFormat="1" x14ac:dyDescent="0.25"/>
    <row r="1430" s="20" customFormat="1" x14ac:dyDescent="0.25"/>
    <row r="1431" s="20" customFormat="1" x14ac:dyDescent="0.25"/>
    <row r="1432" s="20" customFormat="1" x14ac:dyDescent="0.25"/>
    <row r="1433" s="20" customFormat="1" x14ac:dyDescent="0.25"/>
    <row r="1434" s="20" customFormat="1" x14ac:dyDescent="0.25"/>
    <row r="1435" s="20" customFormat="1" x14ac:dyDescent="0.25"/>
    <row r="1436" s="20" customFormat="1" x14ac:dyDescent="0.25"/>
    <row r="1437" s="20" customFormat="1" x14ac:dyDescent="0.25"/>
    <row r="1438" s="20" customFormat="1" x14ac:dyDescent="0.25"/>
    <row r="1439" s="20" customFormat="1" x14ac:dyDescent="0.25"/>
    <row r="1440" s="20" customFormat="1" x14ac:dyDescent="0.25"/>
    <row r="1441" s="20" customFormat="1" x14ac:dyDescent="0.25"/>
    <row r="1442" s="20" customFormat="1" x14ac:dyDescent="0.25"/>
    <row r="1443" s="20" customFormat="1" x14ac:dyDescent="0.25"/>
    <row r="1444" s="20" customFormat="1" x14ac:dyDescent="0.25"/>
    <row r="1445" s="20" customFormat="1" x14ac:dyDescent="0.25"/>
    <row r="1446" s="20" customFormat="1" x14ac:dyDescent="0.25"/>
    <row r="1447" s="20" customFormat="1" x14ac:dyDescent="0.25"/>
    <row r="1448" s="20" customFormat="1" x14ac:dyDescent="0.25"/>
    <row r="1449" s="20" customFormat="1" x14ac:dyDescent="0.25"/>
    <row r="1450" s="20" customFormat="1" x14ac:dyDescent="0.25"/>
    <row r="1451" s="20" customFormat="1" x14ac:dyDescent="0.25"/>
    <row r="1452" s="20" customFormat="1" x14ac:dyDescent="0.25"/>
    <row r="1453" s="20" customFormat="1" x14ac:dyDescent="0.25"/>
    <row r="1454" s="20" customFormat="1" x14ac:dyDescent="0.25"/>
    <row r="1455" s="20" customFormat="1" x14ac:dyDescent="0.25"/>
    <row r="1456" s="20" customFormat="1" x14ac:dyDescent="0.25"/>
    <row r="1457" s="20" customFormat="1" x14ac:dyDescent="0.25"/>
    <row r="1458" s="20" customFormat="1" x14ac:dyDescent="0.25"/>
    <row r="1459" s="20" customFormat="1" x14ac:dyDescent="0.25"/>
    <row r="1460" s="20" customFormat="1" x14ac:dyDescent="0.25"/>
    <row r="1461" s="20" customFormat="1" x14ac:dyDescent="0.25"/>
    <row r="1462" s="20" customFormat="1" x14ac:dyDescent="0.25"/>
    <row r="1463" s="20" customFormat="1" x14ac:dyDescent="0.25"/>
    <row r="1464" s="20" customFormat="1" x14ac:dyDescent="0.25"/>
    <row r="1465" s="20" customFormat="1" x14ac:dyDescent="0.25"/>
    <row r="1466" s="20" customFormat="1" x14ac:dyDescent="0.25"/>
  </sheetData>
  <mergeCells count="4">
    <mergeCell ref="A1:N1"/>
    <mergeCell ref="A13:N13"/>
    <mergeCell ref="A25:N25"/>
    <mergeCell ref="A37:N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WHEDON Lisa</dc:creator>
  <cp:lastModifiedBy>HAY Ching L</cp:lastModifiedBy>
  <dcterms:created xsi:type="dcterms:W3CDTF">2020-12-15T18:51:39Z</dcterms:created>
  <dcterms:modified xsi:type="dcterms:W3CDTF">2020-12-15T21:43:07Z</dcterms:modified>
</cp:coreProperties>
</file>