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gotw\Downloads\"/>
    </mc:Choice>
  </mc:AlternateContent>
  <bookViews>
    <workbookView xWindow="0" yWindow="0" windowWidth="19200" windowHeight="6600"/>
  </bookViews>
  <sheets>
    <sheet name="Individual Calculator" sheetId="1" r:id="rId1"/>
    <sheet name="Tax Table" sheetId="4" r:id="rId2"/>
    <sheet name="Examples " sheetId="3" r:id="rId3"/>
  </sheets>
  <calcPr calcId="162913"/>
  <extLst>
    <ext uri="GoogleSheetsCustomDataVersion1">
      <go:sheetsCustomData xmlns:go="http://customooxmlschemas.google.com/" r:id="rId7" roundtripDataSignature="AMtx7mjP6W/KTY8Cp17/ohJnoeOXV5L3XA=="/>
    </ext>
  </extLst>
</workbook>
</file>

<file path=xl/calcChain.xml><?xml version="1.0" encoding="utf-8"?>
<calcChain xmlns="http://schemas.openxmlformats.org/spreadsheetml/2006/main">
  <c r="H13" i="3" l="1"/>
  <c r="G6" i="1"/>
  <c r="G7" i="1" s="1"/>
  <c r="C6" i="1"/>
  <c r="C7" i="1" s="1"/>
  <c r="G8" i="1" l="1"/>
  <c r="G9" i="1"/>
  <c r="G10" i="1" s="1"/>
  <c r="G11" i="1" s="1"/>
  <c r="C8" i="1"/>
  <c r="C9" i="1"/>
  <c r="C10" i="1" s="1"/>
  <c r="C11" i="1" s="1"/>
  <c r="H14" i="3"/>
  <c r="H15" i="3" s="1"/>
  <c r="H16" i="3" l="1"/>
  <c r="H17" i="3" s="1"/>
  <c r="H18" i="3" s="1"/>
</calcChain>
</file>

<file path=xl/sharedStrings.xml><?xml version="1.0" encoding="utf-8"?>
<sst xmlns="http://schemas.openxmlformats.org/spreadsheetml/2006/main" count="86" uniqueCount="72">
  <si>
    <t xml:space="preserve">Single Filer </t>
  </si>
  <si>
    <t>Married Filing Jointly; Head of Household, Qualifying widower with dependant</t>
  </si>
  <si>
    <t>Oregon Taxable Income (Line 19 OR-40)</t>
  </si>
  <si>
    <t>BASE</t>
  </si>
  <si>
    <t>Amount of BASE over $250,000</t>
  </si>
  <si>
    <t>Amount of BASE over $400,000</t>
  </si>
  <si>
    <t>Amount of BASE over $125,000 &amp; less than $250,000</t>
  </si>
  <si>
    <t>Amount of BASE over $200,000 &amp; less than $400,000</t>
  </si>
  <si>
    <t xml:space="preserve">PFA Tax Due </t>
  </si>
  <si>
    <t>Enter Multnomah County sourced wages (non-resident) or Total Oregon Taxable income (resident)</t>
  </si>
  <si>
    <t xml:space="preserve">Calculation of base to be taxed </t>
  </si>
  <si>
    <t>Amount that is above the Multnomah County threshold eligible to be taxed at 3%</t>
  </si>
  <si>
    <t xml:space="preserve">Tax of 3% BASE amount over the threshold due to Multnomah County </t>
  </si>
  <si>
    <t>Amount that is above the Multnomah County threshold eligible to be taxed at 1.5%</t>
  </si>
  <si>
    <t xml:space="preserve">Tax of 1.5% BASE amount over the threshold due to Multnomah County </t>
  </si>
  <si>
    <t xml:space="preserve">Total amount due for the Preschool For All Personal Income Tax </t>
  </si>
  <si>
    <t xml:space="preserve">Example: Carlton lives in Clackamas County, but travels to his office in Multnomah County 180 days per year for work. He is a single filer and earns a salary of $250,000 per year.  He receives 15 vacation days, 8Holidays, and 10 sick days per year. </t>
  </si>
  <si>
    <t xml:space="preserve">Days worked in Oregon = 180 Days </t>
  </si>
  <si>
    <t>180 days / (260 days - 15 vacation days - 8 Holidays - 10 days sick days) X $250,000 = $198,238</t>
  </si>
  <si>
    <t>2021 Multnomah County Preschool For All Personal Income Tax Tables</t>
  </si>
  <si>
    <t>The tables below calculate tax based on Multnomah County taxable income.</t>
  </si>
  <si>
    <t>· If you are a Multnomah County resident, this equals your Oregon taxable income, line 19 of OR-40.</t>
  </si>
  <si>
    <t>· If you are a nonresident, this is income attributable to County sources after modifications attributable to County sources.</t>
  </si>
  <si>
    <t xml:space="preserve">Taxable Income </t>
  </si>
  <si>
    <t>And your filing status* is:</t>
  </si>
  <si>
    <t>At least:</t>
  </si>
  <si>
    <t>But less than:</t>
  </si>
  <si>
    <t>Single</t>
  </si>
  <si>
    <t>Joint</t>
  </si>
  <si>
    <t>Your tax is:</t>
  </si>
  <si>
    <t>$0 - $225</t>
  </si>
  <si>
    <t>$225 - $525</t>
  </si>
  <si>
    <t>$525 - $825</t>
  </si>
  <si>
    <t>$825 - $1,125</t>
  </si>
  <si>
    <t>$1,125 - $1,425</t>
  </si>
  <si>
    <t>$0 – $300</t>
  </si>
  <si>
    <t>$1,425 - $1,725</t>
  </si>
  <si>
    <t>$300 - $600</t>
  </si>
  <si>
    <t>$1,725 - $2,175</t>
  </si>
  <si>
    <t>$600 - $900</t>
  </si>
  <si>
    <t>$2,175 - $2,775</t>
  </si>
  <si>
    <t>$900 - $1,200</t>
  </si>
  <si>
    <t>$2,775 - $3,375</t>
  </si>
  <si>
    <t>$1,200 - $1,500</t>
  </si>
  <si>
    <t>$3,375 - $3,975</t>
  </si>
  <si>
    <t>$1,500 - $1,800</t>
  </si>
  <si>
    <t>$3,975 - $4,575</t>
  </si>
  <si>
    <t>$1,800 - $2,100</t>
  </si>
  <si>
    <t>$4,575 - $5,175</t>
  </si>
  <si>
    <t>$2,100 - $2,400</t>
  </si>
  <si>
    <t>$5,175 - $5,775</t>
  </si>
  <si>
    <t>$2,400 - $2,700</t>
  </si>
  <si>
    <t>$5,775 - $6,375</t>
  </si>
  <si>
    <t>$2,700 - $3,000</t>
  </si>
  <si>
    <t>$6,375 - $6,975</t>
  </si>
  <si>
    <t>$3,000 - $3,600</t>
  </si>
  <si>
    <t>$6,975 - $7,575</t>
  </si>
  <si>
    <t>$3,600 - $4,200</t>
  </si>
  <si>
    <t>$7,575 - $8,175</t>
  </si>
  <si>
    <t>$4,200 - $4,800</t>
  </si>
  <si>
    <t>$8,175 - $8,775</t>
  </si>
  <si>
    <t>$4,800 - $5,400</t>
  </si>
  <si>
    <t>$8,775 - $9,375</t>
  </si>
  <si>
    <t>$5,400 - $6,000</t>
  </si>
  <si>
    <t>2021 Multnomah County Preschool For All Personal Income Tax Rates</t>
  </si>
  <si>
    <t>For single filers with taxable income above $500,000…………….your tax is $9,375 plus 3% of excess over $500,000</t>
  </si>
  <si>
    <t>For joint filers with taxable income above $500,000………………….your tax is $6,000 plus 3% of excess of $500,000</t>
  </si>
  <si>
    <t>*If your Oregon filing status is single or married filing separately, your Multnomah County filing status is single. If your Oregon filing status is married filing jointly, head of household or qualifying widow(er), your Multnomah County filing status is joint.</t>
  </si>
  <si>
    <t>Tax on excess (0.03 x line 4)</t>
  </si>
  <si>
    <t>Tax on amount (0.015 x line 6)</t>
  </si>
  <si>
    <t>Less pass through income and non-taxable income</t>
  </si>
  <si>
    <t>If ownership of a business, enter amount that has already been taxed by Multnomah County; PERS Income; Social Security Income, Federal pensions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</si>
</sst>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_(&quot;$&quot;* #,##0_);_(&quot;$&quot;* \(#,##0\);_(&quot;$&quot;* &quot;-&quot;??_);_(@_)"/>
  </numFmts>
  <fonts count="8" x14ac:knownFonts="1">
    <font>
      <sz val="11"/>
      <color theme="1"/>
      <name val="Arial"/>
    </font>
    <font>
      <sz val="11"/>
      <color theme="1"/>
      <name val="Calibri"/>
      <family val="2"/>
    </font>
    <font>
      <sz val="11"/>
      <color rgb="FF000000"/>
      <name val="Calibri"/>
      <family val="2"/>
    </font>
    <font>
      <sz val="13"/>
      <color rgb="FFFFFFFF"/>
      <name val="Calibri"/>
      <family val="2"/>
    </font>
    <font>
      <b/>
      <sz val="10"/>
      <color rgb="FF000000"/>
      <name val="Calibri"/>
      <family val="2"/>
    </font>
    <font>
      <sz val="10"/>
      <color rgb="FF000000"/>
      <name val="Calibri"/>
      <family val="2"/>
    </font>
    <font>
      <sz val="10"/>
      <color rgb="FFFFFFFF"/>
      <name val="Arial"/>
      <family val="2"/>
    </font>
    <font>
      <sz val="11"/>
      <color theme="1"/>
      <name val="Arial"/>
      <family val="2"/>
    </font>
  </fonts>
  <fills count="5">
    <fill>
      <patternFill patternType="none"/>
    </fill>
    <fill>
      <patternFill patternType="gray125"/>
    </fill>
    <fill>
      <patternFill patternType="solid">
        <fgColor rgb="FFFFFF00"/>
        <bgColor rgb="FFFFFF00"/>
      </patternFill>
    </fill>
    <fill>
      <patternFill patternType="solid">
        <fgColor rgb="FF404040"/>
        <bgColor indexed="64"/>
      </patternFill>
    </fill>
    <fill>
      <patternFill patternType="solid">
        <fgColor rgb="FF92D050"/>
        <bgColor indexed="64"/>
      </patternFill>
    </fill>
  </fills>
  <borders count="15">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top style="thin">
        <color indexed="64"/>
      </top>
      <bottom/>
      <diagonal/>
    </border>
  </borders>
  <cellStyleXfs count="2">
    <xf numFmtId="0" fontId="0" fillId="0" borderId="0"/>
    <xf numFmtId="44" fontId="7" fillId="0" borderId="0" applyFont="0" applyFill="0" applyBorder="0" applyAlignment="0" applyProtection="0"/>
  </cellStyleXfs>
  <cellXfs count="47">
    <xf numFmtId="0" fontId="0" fillId="0" borderId="0" xfId="0" applyFont="1" applyAlignment="1"/>
    <xf numFmtId="0" fontId="1" fillId="0" borderId="0" xfId="0" applyFont="1"/>
    <xf numFmtId="0" fontId="1" fillId="0" borderId="0" xfId="0" applyFont="1" applyAlignment="1"/>
    <xf numFmtId="0" fontId="2" fillId="0" borderId="0" xfId="0" applyFont="1" applyAlignment="1"/>
    <xf numFmtId="3" fontId="1" fillId="0" borderId="0" xfId="0" applyNumberFormat="1" applyFont="1" applyAlignment="1"/>
    <xf numFmtId="3" fontId="1" fillId="0" borderId="0" xfId="0" applyNumberFormat="1" applyFont="1"/>
    <xf numFmtId="0" fontId="4" fillId="0" borderId="9" xfId="0" applyFont="1" applyBorder="1" applyAlignment="1">
      <alignment horizontal="center" vertical="center" wrapText="1"/>
    </xf>
    <xf numFmtId="6" fontId="5" fillId="0" borderId="4" xfId="0" applyNumberFormat="1" applyFont="1" applyBorder="1" applyAlignment="1">
      <alignment horizontal="center" vertical="center" wrapText="1"/>
    </xf>
    <xf numFmtId="6"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44" fontId="1" fillId="0" borderId="0" xfId="1" applyFont="1"/>
    <xf numFmtId="44" fontId="1" fillId="0" borderId="0" xfId="1" applyFont="1" applyAlignment="1"/>
    <xf numFmtId="44" fontId="1" fillId="4" borderId="0" xfId="1" applyFont="1" applyFill="1" applyProtection="1">
      <protection locked="0"/>
    </xf>
    <xf numFmtId="0" fontId="1" fillId="0" borderId="14" xfId="0" applyFont="1" applyBorder="1"/>
    <xf numFmtId="164" fontId="1" fillId="0" borderId="14" xfId="1" applyNumberFormat="1" applyFont="1" applyBorder="1"/>
    <xf numFmtId="0" fontId="0" fillId="0" borderId="14" xfId="0" applyFont="1" applyBorder="1" applyAlignment="1"/>
    <xf numFmtId="44" fontId="1" fillId="2" borderId="14" xfId="0" applyNumberFormat="1" applyFont="1" applyFill="1" applyBorder="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1" fillId="0" borderId="0" xfId="0" applyFont="1" applyAlignment="1">
      <alignment wrapText="1"/>
    </xf>
    <xf numFmtId="0" fontId="0" fillId="0" borderId="0" xfId="0" applyFont="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8"/>
  <sheetViews>
    <sheetView tabSelected="1" workbookViewId="0">
      <selection activeCell="B5" sqref="B5"/>
    </sheetView>
  </sheetViews>
  <sheetFormatPr defaultColWidth="12.625" defaultRowHeight="15" customHeight="1" x14ac:dyDescent="0.2"/>
  <cols>
    <col min="1" max="1" width="7.625" customWidth="1"/>
    <col min="2" max="2" width="40.125" customWidth="1"/>
    <col min="3" max="3" width="11" bestFit="1" customWidth="1"/>
    <col min="4" max="5" width="7.625" customWidth="1"/>
    <col min="6" max="6" width="42.625" customWidth="1"/>
    <col min="7" max="7" width="11" bestFit="1" customWidth="1"/>
    <col min="8" max="26" width="7.625" customWidth="1"/>
  </cols>
  <sheetData>
    <row r="1" spans="1:7" ht="14.25" customHeight="1" x14ac:dyDescent="0.2"/>
    <row r="2" spans="1:7" ht="14.25" customHeight="1" x14ac:dyDescent="0.25">
      <c r="B2" s="1" t="s">
        <v>0</v>
      </c>
      <c r="F2" s="1" t="s">
        <v>1</v>
      </c>
    </row>
    <row r="3" spans="1:7" ht="14.25" customHeight="1" x14ac:dyDescent="0.2"/>
    <row r="4" spans="1:7" ht="14.25" customHeight="1" x14ac:dyDescent="0.25">
      <c r="A4" s="1">
        <v>1</v>
      </c>
      <c r="B4" s="2" t="s">
        <v>2</v>
      </c>
      <c r="C4" s="12">
        <v>150000</v>
      </c>
      <c r="E4" s="1">
        <v>1</v>
      </c>
      <c r="F4" s="1" t="s">
        <v>2</v>
      </c>
      <c r="G4" s="12">
        <v>450000</v>
      </c>
    </row>
    <row r="5" spans="1:7" ht="14.25" customHeight="1" x14ac:dyDescent="0.25">
      <c r="A5" s="1">
        <v>2</v>
      </c>
      <c r="B5" s="1" t="s">
        <v>70</v>
      </c>
      <c r="C5" s="11">
        <v>0</v>
      </c>
      <c r="E5" s="1">
        <v>2</v>
      </c>
      <c r="F5" s="1" t="s">
        <v>70</v>
      </c>
      <c r="G5" s="11">
        <v>0</v>
      </c>
    </row>
    <row r="6" spans="1:7" ht="14.25" customHeight="1" x14ac:dyDescent="0.25">
      <c r="A6" s="1">
        <v>3</v>
      </c>
      <c r="B6" s="1" t="s">
        <v>3</v>
      </c>
      <c r="C6" s="10">
        <f>C4-C5</f>
        <v>150000</v>
      </c>
      <c r="E6" s="1">
        <v>3</v>
      </c>
      <c r="F6" s="1" t="s">
        <v>3</v>
      </c>
      <c r="G6" s="10">
        <f>G4-G5</f>
        <v>450000</v>
      </c>
    </row>
    <row r="7" spans="1:7" ht="14.25" customHeight="1" x14ac:dyDescent="0.25">
      <c r="A7" s="1">
        <v>4</v>
      </c>
      <c r="B7" s="1" t="s">
        <v>4</v>
      </c>
      <c r="C7" s="10">
        <f>MAX(0,(C6-250000))</f>
        <v>0</v>
      </c>
      <c r="E7" s="1">
        <v>4</v>
      </c>
      <c r="F7" s="1" t="s">
        <v>5</v>
      </c>
      <c r="G7" s="10">
        <f>MAX(0,(G6-400000))</f>
        <v>50000</v>
      </c>
    </row>
    <row r="8" spans="1:7" ht="14.25" customHeight="1" x14ac:dyDescent="0.25">
      <c r="A8" s="1">
        <v>5</v>
      </c>
      <c r="B8" s="1" t="s">
        <v>68</v>
      </c>
      <c r="C8" s="10">
        <f>C7*0.03</f>
        <v>0</v>
      </c>
      <c r="E8" s="1">
        <v>5</v>
      </c>
      <c r="F8" s="1" t="s">
        <v>68</v>
      </c>
      <c r="G8" s="10">
        <f>G7*0.03</f>
        <v>1500</v>
      </c>
    </row>
    <row r="9" spans="1:7" ht="14.25" customHeight="1" x14ac:dyDescent="0.25">
      <c r="A9" s="1">
        <v>6</v>
      </c>
      <c r="B9" s="1" t="s">
        <v>6</v>
      </c>
      <c r="C9" s="10">
        <f>MAX(0,((C6-C7)-125000))</f>
        <v>25000</v>
      </c>
      <c r="E9" s="1">
        <v>6</v>
      </c>
      <c r="F9" s="1" t="s">
        <v>7</v>
      </c>
      <c r="G9" s="10">
        <f>MAX(0,((G6-G7)-200000))</f>
        <v>200000</v>
      </c>
    </row>
    <row r="10" spans="1:7" ht="14.25" customHeight="1" x14ac:dyDescent="0.25">
      <c r="A10" s="1">
        <v>7</v>
      </c>
      <c r="B10" s="1" t="s">
        <v>69</v>
      </c>
      <c r="C10" s="10">
        <f>C9*0.015</f>
        <v>375</v>
      </c>
      <c r="E10" s="1">
        <v>7</v>
      </c>
      <c r="F10" s="1" t="s">
        <v>69</v>
      </c>
      <c r="G10" s="10">
        <f>G9*0.015</f>
        <v>3000</v>
      </c>
    </row>
    <row r="11" spans="1:7" ht="14.25" customHeight="1" x14ac:dyDescent="0.25">
      <c r="A11" s="1">
        <v>8</v>
      </c>
      <c r="B11" s="13" t="s">
        <v>8</v>
      </c>
      <c r="C11" s="14">
        <f>C10+C8</f>
        <v>375</v>
      </c>
      <c r="E11" s="1">
        <v>8</v>
      </c>
      <c r="F11" s="13" t="s">
        <v>8</v>
      </c>
      <c r="G11" s="14">
        <f>G10+G8</f>
        <v>4500</v>
      </c>
    </row>
    <row r="12" spans="1:7" ht="14.25" customHeight="1" x14ac:dyDescent="0.2"/>
    <row r="13" spans="1:7" ht="14.25" customHeight="1" x14ac:dyDescent="0.2"/>
    <row r="14" spans="1:7" ht="14.25" customHeight="1" x14ac:dyDescent="0.25">
      <c r="A14" s="1">
        <v>1</v>
      </c>
      <c r="B14" s="3" t="s">
        <v>9</v>
      </c>
    </row>
    <row r="15" spans="1:7" ht="14.25" customHeight="1" x14ac:dyDescent="0.25">
      <c r="A15" s="1">
        <v>2</v>
      </c>
      <c r="B15" s="2" t="s">
        <v>71</v>
      </c>
    </row>
    <row r="16" spans="1:7" ht="14.25" customHeight="1" x14ac:dyDescent="0.25">
      <c r="A16" s="1">
        <v>3</v>
      </c>
      <c r="B16" s="1" t="s">
        <v>10</v>
      </c>
    </row>
    <row r="17" spans="1:2" ht="14.25" customHeight="1" x14ac:dyDescent="0.25">
      <c r="A17" s="1">
        <v>4</v>
      </c>
      <c r="B17" s="1" t="s">
        <v>11</v>
      </c>
    </row>
    <row r="18" spans="1:2" ht="14.25" customHeight="1" x14ac:dyDescent="0.25">
      <c r="A18" s="1">
        <v>5</v>
      </c>
      <c r="B18" s="1" t="s">
        <v>12</v>
      </c>
    </row>
    <row r="19" spans="1:2" ht="14.25" customHeight="1" x14ac:dyDescent="0.25">
      <c r="A19" s="1">
        <v>6</v>
      </c>
      <c r="B19" s="1" t="s">
        <v>13</v>
      </c>
    </row>
    <row r="20" spans="1:2" ht="14.25" customHeight="1" x14ac:dyDescent="0.25">
      <c r="A20" s="1">
        <v>7</v>
      </c>
      <c r="B20" s="1" t="s">
        <v>14</v>
      </c>
    </row>
    <row r="21" spans="1:2" ht="14.25" customHeight="1" x14ac:dyDescent="0.25">
      <c r="A21" s="1">
        <v>8</v>
      </c>
      <c r="B21" s="1" t="s">
        <v>15</v>
      </c>
    </row>
    <row r="22" spans="1:2" ht="14.25" customHeight="1" x14ac:dyDescent="0.2"/>
    <row r="23" spans="1:2" ht="14.25" customHeight="1" x14ac:dyDescent="0.2"/>
    <row r="24" spans="1:2" ht="14.25" customHeight="1" x14ac:dyDescent="0.2"/>
    <row r="25" spans="1:2" ht="14.25" customHeight="1" x14ac:dyDescent="0.2"/>
    <row r="26" spans="1:2" ht="14.25" customHeight="1" x14ac:dyDescent="0.2"/>
    <row r="27" spans="1:2" ht="14.25" customHeight="1" x14ac:dyDescent="0.2"/>
    <row r="28" spans="1:2" ht="14.25" customHeight="1" x14ac:dyDescent="0.2"/>
    <row r="29" spans="1:2" ht="14.25" customHeight="1" x14ac:dyDescent="0.2"/>
    <row r="30" spans="1:2" ht="14.25" customHeight="1" x14ac:dyDescent="0.2"/>
    <row r="31" spans="1:2" ht="14.25" customHeight="1" x14ac:dyDescent="0.2"/>
    <row r="32" spans="1: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1"/>
  <sheetViews>
    <sheetView workbookViewId="0">
      <selection activeCell="B4" sqref="B4:E4"/>
    </sheetView>
  </sheetViews>
  <sheetFormatPr defaultRowHeight="14.25" x14ac:dyDescent="0.2"/>
  <cols>
    <col min="2" max="2" width="23.125" customWidth="1"/>
    <col min="3" max="3" width="25.125" customWidth="1"/>
    <col min="4" max="4" width="28.625" customWidth="1"/>
    <col min="5" max="5" width="20.5" customWidth="1"/>
  </cols>
  <sheetData>
    <row r="1" spans="2:5" ht="15" thickBot="1" x14ac:dyDescent="0.25"/>
    <row r="2" spans="2:5" ht="34.5" customHeight="1" thickBot="1" x14ac:dyDescent="0.25">
      <c r="B2" s="17" t="s">
        <v>19</v>
      </c>
      <c r="C2" s="18"/>
      <c r="D2" s="18"/>
      <c r="E2" s="19"/>
    </row>
    <row r="3" spans="2:5" ht="25.5" customHeight="1" x14ac:dyDescent="0.2">
      <c r="B3" s="20" t="s">
        <v>20</v>
      </c>
      <c r="C3" s="21"/>
      <c r="D3" s="21"/>
      <c r="E3" s="22"/>
    </row>
    <row r="4" spans="2:5" ht="38.25" customHeight="1" x14ac:dyDescent="0.2">
      <c r="B4" s="23" t="s">
        <v>21</v>
      </c>
      <c r="C4" s="24"/>
      <c r="D4" s="24"/>
      <c r="E4" s="25"/>
    </row>
    <row r="5" spans="2:5" ht="38.25" customHeight="1" thickBot="1" x14ac:dyDescent="0.25">
      <c r="B5" s="26" t="s">
        <v>22</v>
      </c>
      <c r="C5" s="27"/>
      <c r="D5" s="27"/>
      <c r="E5" s="28"/>
    </row>
    <row r="6" spans="2:5" ht="15" thickBot="1" x14ac:dyDescent="0.25">
      <c r="B6" s="29" t="s">
        <v>23</v>
      </c>
      <c r="C6" s="30"/>
      <c r="D6" s="29" t="s">
        <v>24</v>
      </c>
      <c r="E6" s="30"/>
    </row>
    <row r="7" spans="2:5" ht="15" thickBot="1" x14ac:dyDescent="0.25">
      <c r="B7" s="34" t="s">
        <v>25</v>
      </c>
      <c r="C7" s="34" t="s">
        <v>26</v>
      </c>
      <c r="D7" s="6" t="s">
        <v>27</v>
      </c>
      <c r="E7" s="6" t="s">
        <v>28</v>
      </c>
    </row>
    <row r="8" spans="2:5" ht="15" thickBot="1" x14ac:dyDescent="0.25">
      <c r="B8" s="35"/>
      <c r="C8" s="35"/>
      <c r="D8" s="29" t="s">
        <v>29</v>
      </c>
      <c r="E8" s="30"/>
    </row>
    <row r="9" spans="2:5" ht="19.5" customHeight="1" thickBot="1" x14ac:dyDescent="0.25">
      <c r="B9" s="7">
        <v>125000</v>
      </c>
      <c r="C9" s="8">
        <v>140000</v>
      </c>
      <c r="D9" s="9" t="s">
        <v>30</v>
      </c>
      <c r="E9" s="8">
        <v>0</v>
      </c>
    </row>
    <row r="10" spans="2:5" ht="19.5" customHeight="1" thickBot="1" x14ac:dyDescent="0.25">
      <c r="B10" s="7">
        <v>140001</v>
      </c>
      <c r="C10" s="8">
        <v>160000</v>
      </c>
      <c r="D10" s="9" t="s">
        <v>31</v>
      </c>
      <c r="E10" s="8">
        <v>0</v>
      </c>
    </row>
    <row r="11" spans="2:5" ht="19.5" customHeight="1" thickBot="1" x14ac:dyDescent="0.25">
      <c r="B11" s="7">
        <v>160001</v>
      </c>
      <c r="C11" s="8">
        <v>180000</v>
      </c>
      <c r="D11" s="9" t="s">
        <v>32</v>
      </c>
      <c r="E11" s="8">
        <v>0</v>
      </c>
    </row>
    <row r="12" spans="2:5" ht="19.5" customHeight="1" thickBot="1" x14ac:dyDescent="0.25">
      <c r="B12" s="7">
        <v>180001</v>
      </c>
      <c r="C12" s="8">
        <v>200000</v>
      </c>
      <c r="D12" s="9" t="s">
        <v>33</v>
      </c>
      <c r="E12" s="8">
        <v>0</v>
      </c>
    </row>
    <row r="13" spans="2:5" ht="19.5" customHeight="1" thickBot="1" x14ac:dyDescent="0.25">
      <c r="B13" s="7">
        <v>200001</v>
      </c>
      <c r="C13" s="8">
        <v>220000</v>
      </c>
      <c r="D13" s="9" t="s">
        <v>34</v>
      </c>
      <c r="E13" s="9" t="s">
        <v>35</v>
      </c>
    </row>
    <row r="14" spans="2:5" ht="19.5" customHeight="1" thickBot="1" x14ac:dyDescent="0.25">
      <c r="B14" s="7">
        <v>220001</v>
      </c>
      <c r="C14" s="8">
        <v>240000</v>
      </c>
      <c r="D14" s="9" t="s">
        <v>36</v>
      </c>
      <c r="E14" s="9" t="s">
        <v>37</v>
      </c>
    </row>
    <row r="15" spans="2:5" ht="19.5" customHeight="1" thickBot="1" x14ac:dyDescent="0.25">
      <c r="B15" s="7">
        <v>240001</v>
      </c>
      <c r="C15" s="8">
        <v>260000</v>
      </c>
      <c r="D15" s="9" t="s">
        <v>38</v>
      </c>
      <c r="E15" s="9" t="s">
        <v>39</v>
      </c>
    </row>
    <row r="16" spans="2:5" ht="19.5" customHeight="1" thickBot="1" x14ac:dyDescent="0.25">
      <c r="B16" s="7">
        <v>260001</v>
      </c>
      <c r="C16" s="8">
        <v>280000</v>
      </c>
      <c r="D16" s="9" t="s">
        <v>40</v>
      </c>
      <c r="E16" s="9" t="s">
        <v>41</v>
      </c>
    </row>
    <row r="17" spans="2:5" ht="19.5" customHeight="1" thickBot="1" x14ac:dyDescent="0.25">
      <c r="B17" s="7">
        <v>280001</v>
      </c>
      <c r="C17" s="8">
        <v>300000</v>
      </c>
      <c r="D17" s="9" t="s">
        <v>42</v>
      </c>
      <c r="E17" s="9" t="s">
        <v>43</v>
      </c>
    </row>
    <row r="18" spans="2:5" ht="19.5" customHeight="1" thickBot="1" x14ac:dyDescent="0.25">
      <c r="B18" s="7">
        <v>300001</v>
      </c>
      <c r="C18" s="8">
        <v>320000</v>
      </c>
      <c r="D18" s="9" t="s">
        <v>44</v>
      </c>
      <c r="E18" s="9" t="s">
        <v>45</v>
      </c>
    </row>
    <row r="19" spans="2:5" ht="19.5" customHeight="1" thickBot="1" x14ac:dyDescent="0.25">
      <c r="B19" s="7">
        <v>320001</v>
      </c>
      <c r="C19" s="8">
        <v>340000</v>
      </c>
      <c r="D19" s="9" t="s">
        <v>46</v>
      </c>
      <c r="E19" s="9" t="s">
        <v>47</v>
      </c>
    </row>
    <row r="20" spans="2:5" ht="19.5" customHeight="1" thickBot="1" x14ac:dyDescent="0.25">
      <c r="B20" s="7">
        <v>340001</v>
      </c>
      <c r="C20" s="8">
        <v>360000</v>
      </c>
      <c r="D20" s="9" t="s">
        <v>48</v>
      </c>
      <c r="E20" s="9" t="s">
        <v>49</v>
      </c>
    </row>
    <row r="21" spans="2:5" ht="19.5" customHeight="1" thickBot="1" x14ac:dyDescent="0.25">
      <c r="B21" s="7">
        <v>360001</v>
      </c>
      <c r="C21" s="8">
        <v>380000</v>
      </c>
      <c r="D21" s="9" t="s">
        <v>50</v>
      </c>
      <c r="E21" s="9" t="s">
        <v>51</v>
      </c>
    </row>
    <row r="22" spans="2:5" ht="19.5" customHeight="1" thickBot="1" x14ac:dyDescent="0.25">
      <c r="B22" s="7">
        <v>380001</v>
      </c>
      <c r="C22" s="8">
        <v>400000</v>
      </c>
      <c r="D22" s="9" t="s">
        <v>52</v>
      </c>
      <c r="E22" s="9" t="s">
        <v>53</v>
      </c>
    </row>
    <row r="23" spans="2:5" ht="19.5" customHeight="1" thickBot="1" x14ac:dyDescent="0.25">
      <c r="B23" s="7">
        <v>400001</v>
      </c>
      <c r="C23" s="8">
        <v>420000</v>
      </c>
      <c r="D23" s="9" t="s">
        <v>54</v>
      </c>
      <c r="E23" s="9" t="s">
        <v>55</v>
      </c>
    </row>
    <row r="24" spans="2:5" ht="19.5" customHeight="1" thickBot="1" x14ac:dyDescent="0.25">
      <c r="B24" s="7">
        <v>420001</v>
      </c>
      <c r="C24" s="8">
        <v>440000</v>
      </c>
      <c r="D24" s="9" t="s">
        <v>56</v>
      </c>
      <c r="E24" s="9" t="s">
        <v>57</v>
      </c>
    </row>
    <row r="25" spans="2:5" ht="19.5" customHeight="1" thickBot="1" x14ac:dyDescent="0.25">
      <c r="B25" s="7">
        <v>440001</v>
      </c>
      <c r="C25" s="8">
        <v>460000</v>
      </c>
      <c r="D25" s="9" t="s">
        <v>58</v>
      </c>
      <c r="E25" s="9" t="s">
        <v>59</v>
      </c>
    </row>
    <row r="26" spans="2:5" ht="19.5" customHeight="1" thickBot="1" x14ac:dyDescent="0.25">
      <c r="B26" s="7">
        <v>460001</v>
      </c>
      <c r="C26" s="8">
        <v>480000</v>
      </c>
      <c r="D26" s="9" t="s">
        <v>60</v>
      </c>
      <c r="E26" s="9" t="s">
        <v>61</v>
      </c>
    </row>
    <row r="27" spans="2:5" ht="19.5" customHeight="1" thickBot="1" x14ac:dyDescent="0.25">
      <c r="B27" s="7">
        <v>480001</v>
      </c>
      <c r="C27" s="8">
        <v>500000</v>
      </c>
      <c r="D27" s="9" t="s">
        <v>62</v>
      </c>
      <c r="E27" s="9" t="s">
        <v>63</v>
      </c>
    </row>
    <row r="28" spans="2:5" ht="25.5" customHeight="1" thickBot="1" x14ac:dyDescent="0.25">
      <c r="B28" s="36" t="s">
        <v>64</v>
      </c>
      <c r="C28" s="37"/>
      <c r="D28" s="37"/>
      <c r="E28" s="38"/>
    </row>
    <row r="29" spans="2:5" ht="38.25" customHeight="1" x14ac:dyDescent="0.2">
      <c r="B29" s="39" t="s">
        <v>65</v>
      </c>
      <c r="C29" s="40"/>
      <c r="D29" s="40"/>
      <c r="E29" s="41"/>
    </row>
    <row r="30" spans="2:5" ht="38.25" customHeight="1" thickBot="1" x14ac:dyDescent="0.25">
      <c r="B30" s="42" t="s">
        <v>66</v>
      </c>
      <c r="C30" s="43"/>
      <c r="D30" s="43"/>
      <c r="E30" s="44"/>
    </row>
    <row r="31" spans="2:5" ht="76.5" customHeight="1" thickBot="1" x14ac:dyDescent="0.25">
      <c r="B31" s="31" t="s">
        <v>67</v>
      </c>
      <c r="C31" s="32"/>
      <c r="D31" s="32"/>
      <c r="E31" s="33"/>
    </row>
  </sheetData>
  <mergeCells count="13">
    <mergeCell ref="B31:E31"/>
    <mergeCell ref="B7:B8"/>
    <mergeCell ref="C7:C8"/>
    <mergeCell ref="D8:E8"/>
    <mergeCell ref="B28:E28"/>
    <mergeCell ref="B29:E29"/>
    <mergeCell ref="B30:E30"/>
    <mergeCell ref="B2:E2"/>
    <mergeCell ref="B3:E3"/>
    <mergeCell ref="B4:E4"/>
    <mergeCell ref="B5:E5"/>
    <mergeCell ref="B6:C6"/>
    <mergeCell ref="D6:E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3"/>
  <sheetViews>
    <sheetView workbookViewId="0">
      <selection activeCell="C27" sqref="C27"/>
    </sheetView>
  </sheetViews>
  <sheetFormatPr defaultColWidth="12.625" defaultRowHeight="15" customHeight="1" x14ac:dyDescent="0.2"/>
  <cols>
    <col min="1" max="7" width="7.625" customWidth="1"/>
    <col min="8" max="8" width="9.5" customWidth="1"/>
    <col min="9" max="9" width="8.625" customWidth="1"/>
    <col min="10" max="26" width="7.625" customWidth="1"/>
  </cols>
  <sheetData>
    <row r="1" spans="1:9" ht="14.25" customHeight="1" x14ac:dyDescent="0.2">
      <c r="B1" s="45" t="s">
        <v>16</v>
      </c>
      <c r="C1" s="46"/>
      <c r="D1" s="46"/>
      <c r="E1" s="46"/>
      <c r="F1" s="46"/>
      <c r="G1" s="46"/>
      <c r="H1" s="46"/>
      <c r="I1" s="46"/>
    </row>
    <row r="2" spans="1:9" ht="14.25" customHeight="1" x14ac:dyDescent="0.2">
      <c r="B2" s="46"/>
      <c r="C2" s="46"/>
      <c r="D2" s="46"/>
      <c r="E2" s="46"/>
      <c r="F2" s="46"/>
      <c r="G2" s="46"/>
      <c r="H2" s="46"/>
      <c r="I2" s="46"/>
    </row>
    <row r="3" spans="1:9" ht="14.25" customHeight="1" x14ac:dyDescent="0.2">
      <c r="B3" s="46"/>
      <c r="C3" s="46"/>
      <c r="D3" s="46"/>
      <c r="E3" s="46"/>
      <c r="F3" s="46"/>
      <c r="G3" s="46"/>
      <c r="H3" s="46"/>
      <c r="I3" s="46"/>
    </row>
    <row r="4" spans="1:9" ht="14.25" customHeight="1" x14ac:dyDescent="0.2">
      <c r="B4" s="46"/>
      <c r="C4" s="46"/>
      <c r="D4" s="46"/>
      <c r="E4" s="46"/>
      <c r="F4" s="46"/>
      <c r="G4" s="46"/>
      <c r="H4" s="46"/>
      <c r="I4" s="46"/>
    </row>
    <row r="5" spans="1:9" ht="14.25" customHeight="1" x14ac:dyDescent="0.2">
      <c r="B5" s="46"/>
      <c r="C5" s="46"/>
      <c r="D5" s="46"/>
      <c r="E5" s="46"/>
      <c r="F5" s="46"/>
      <c r="G5" s="46"/>
      <c r="H5" s="46"/>
      <c r="I5" s="46"/>
    </row>
    <row r="6" spans="1:9" ht="14.25" customHeight="1" x14ac:dyDescent="0.25">
      <c r="B6" s="2"/>
    </row>
    <row r="7" spans="1:9" ht="14.25" customHeight="1" x14ac:dyDescent="0.25">
      <c r="B7" s="2" t="s">
        <v>17</v>
      </c>
    </row>
    <row r="8" spans="1:9" ht="14.25" customHeight="1" x14ac:dyDescent="0.25">
      <c r="B8" s="2" t="s">
        <v>18</v>
      </c>
    </row>
    <row r="9" spans="1:9" ht="14.25" customHeight="1" x14ac:dyDescent="0.2"/>
    <row r="10" spans="1:9" ht="14.25" customHeight="1" x14ac:dyDescent="0.2"/>
    <row r="11" spans="1:9" ht="14.25" customHeight="1" x14ac:dyDescent="0.25">
      <c r="A11" s="1">
        <v>1</v>
      </c>
      <c r="B11" s="2" t="s">
        <v>2</v>
      </c>
      <c r="H11" s="4">
        <v>198238</v>
      </c>
    </row>
    <row r="12" spans="1:9" ht="14.25" customHeight="1" x14ac:dyDescent="0.25">
      <c r="A12" s="1">
        <v>2</v>
      </c>
      <c r="B12" s="1" t="s">
        <v>70</v>
      </c>
      <c r="H12" s="2">
        <v>0</v>
      </c>
    </row>
    <row r="13" spans="1:9" ht="14.25" customHeight="1" x14ac:dyDescent="0.25">
      <c r="A13" s="1">
        <v>3</v>
      </c>
      <c r="B13" s="1" t="s">
        <v>3</v>
      </c>
      <c r="H13" s="5">
        <f>H11-H12</f>
        <v>198238</v>
      </c>
    </row>
    <row r="14" spans="1:9" ht="14.25" customHeight="1" x14ac:dyDescent="0.25">
      <c r="A14" s="1">
        <v>4</v>
      </c>
      <c r="B14" s="1" t="s">
        <v>4</v>
      </c>
      <c r="H14" s="1">
        <f>MAX(0,(H13-250000))</f>
        <v>0</v>
      </c>
    </row>
    <row r="15" spans="1:9" ht="14.25" customHeight="1" x14ac:dyDescent="0.25">
      <c r="A15" s="1">
        <v>5</v>
      </c>
      <c r="B15" s="1" t="s">
        <v>68</v>
      </c>
      <c r="H15" s="1">
        <f>H14*0.03</f>
        <v>0</v>
      </c>
    </row>
    <row r="16" spans="1:9" ht="14.25" customHeight="1" x14ac:dyDescent="0.25">
      <c r="A16" s="1">
        <v>6</v>
      </c>
      <c r="B16" s="1" t="s">
        <v>6</v>
      </c>
      <c r="H16" s="1">
        <f>MAX(0,((H13-H14)-125000))</f>
        <v>73238</v>
      </c>
    </row>
    <row r="17" spans="1:8" ht="14.25" customHeight="1" x14ac:dyDescent="0.25">
      <c r="A17" s="1">
        <v>7</v>
      </c>
      <c r="B17" s="1" t="s">
        <v>69</v>
      </c>
      <c r="H17" s="1">
        <f>H16*0.015</f>
        <v>1098.57</v>
      </c>
    </row>
    <row r="18" spans="1:8" ht="14.25" customHeight="1" x14ac:dyDescent="0.25">
      <c r="A18" s="1">
        <v>8</v>
      </c>
      <c r="B18" s="13" t="s">
        <v>8</v>
      </c>
      <c r="C18" s="15"/>
      <c r="D18" s="15"/>
      <c r="E18" s="15"/>
      <c r="F18" s="15"/>
      <c r="G18" s="15"/>
      <c r="H18" s="16">
        <f>H17+H15</f>
        <v>1098.57</v>
      </c>
    </row>
    <row r="19" spans="1:8" ht="14.25" customHeight="1" x14ac:dyDescent="0.2"/>
    <row r="20" spans="1:8" ht="14.25" customHeight="1" x14ac:dyDescent="0.2"/>
    <row r="21" spans="1:8" ht="14.25" customHeight="1" x14ac:dyDescent="0.2"/>
    <row r="22" spans="1:8" ht="14.25" customHeight="1" x14ac:dyDescent="0.2"/>
    <row r="23" spans="1:8" ht="14.25" customHeight="1" x14ac:dyDescent="0.2"/>
    <row r="24" spans="1:8" ht="14.25" customHeight="1" x14ac:dyDescent="0.2"/>
    <row r="25" spans="1:8" ht="14.25" customHeight="1" x14ac:dyDescent="0.2"/>
    <row r="26" spans="1:8" ht="14.25" customHeight="1" x14ac:dyDescent="0.2"/>
    <row r="27" spans="1:8" ht="14.25" customHeight="1" x14ac:dyDescent="0.2"/>
    <row r="28" spans="1:8" ht="14.25" customHeight="1" x14ac:dyDescent="0.2"/>
    <row r="29" spans="1:8" ht="14.25" customHeight="1" x14ac:dyDescent="0.2"/>
    <row r="30" spans="1:8" ht="14.25" customHeight="1" x14ac:dyDescent="0.2"/>
    <row r="31" spans="1:8" ht="14.25" customHeight="1" x14ac:dyDescent="0.2"/>
    <row r="32" spans="1:8"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sheetData>
  <mergeCells count="1">
    <mergeCell ref="B1:I5"/>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Individual Calculator</vt:lpstr>
      <vt:lpstr>Tax Table</vt:lpstr>
      <vt:lpstr>Examples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Margot Wheeler</dc:creator>
  <cp:lastModifiedBy>Margot Wheeler</cp:lastModifiedBy>
  <dcterms:created xsi:type="dcterms:W3CDTF">2021-01-19T17:14:08Z</dcterms:created>
  <dcterms:modified xsi:type="dcterms:W3CDTF">2021-09-09T21:12:48Z</dcterms:modified>
</cp:coreProperties>
</file>